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tiago\Downloads\"/>
    </mc:Choice>
  </mc:AlternateContent>
  <xr:revisionPtr revIDLastSave="0" documentId="13_ncr:1_{72BC3CC2-6E50-4334-A886-BB2F94E232BA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Memoria" sheetId="5" r:id="rId1"/>
    <sheet name="Comparativo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1" i="5" l="1"/>
  <c r="G34" i="5"/>
  <c r="G33" i="5"/>
  <c r="G32" i="5"/>
  <c r="G40" i="5"/>
  <c r="G39" i="5"/>
  <c r="H35" i="5" l="1"/>
  <c r="H34" i="5"/>
  <c r="H33" i="5"/>
  <c r="H32" i="5"/>
  <c r="H16" i="5" l="1"/>
  <c r="H17" i="5"/>
  <c r="H18" i="5"/>
  <c r="H19" i="5"/>
  <c r="H40" i="5" l="1"/>
  <c r="H39" i="5"/>
  <c r="H36" i="5"/>
  <c r="H15" i="5"/>
  <c r="H23" i="5"/>
  <c r="H24" i="5"/>
  <c r="H14" i="5"/>
  <c r="H20" i="5" l="1"/>
  <c r="H25" i="5"/>
  <c r="H41" i="5"/>
  <c r="H27" i="5" l="1"/>
  <c r="H28" i="5" s="1"/>
  <c r="H43" i="5"/>
  <c r="H44" i="5" s="1"/>
</calcChain>
</file>

<file path=xl/sharedStrings.xml><?xml version="1.0" encoding="utf-8"?>
<sst xmlns="http://schemas.openxmlformats.org/spreadsheetml/2006/main" count="119" uniqueCount="75">
  <si>
    <t>Und.</t>
  </si>
  <si>
    <t>V. Unit.</t>
  </si>
  <si>
    <t>Custo Total</t>
  </si>
  <si>
    <t>Quantidade</t>
  </si>
  <si>
    <t>1.1</t>
  </si>
  <si>
    <t>TOTAL DOS SERVIÇOS</t>
  </si>
  <si>
    <t>pç</t>
  </si>
  <si>
    <t>Local Base: Venda Nova do Imigrante</t>
  </si>
  <si>
    <t>Quantidade Base: 200,00 m²</t>
  </si>
  <si>
    <t>Material</t>
  </si>
  <si>
    <t>Lajota 19 x 19 x 9 cm</t>
  </si>
  <si>
    <t>sc</t>
  </si>
  <si>
    <t>Cimento Saco com 50 kg</t>
  </si>
  <si>
    <t>Cal saco com 20 kg</t>
  </si>
  <si>
    <t>Areia lavada</t>
  </si>
  <si>
    <t>Areia fina</t>
  </si>
  <si>
    <t>m³</t>
  </si>
  <si>
    <t>Mão de Obra</t>
  </si>
  <si>
    <t>Pedreiro</t>
  </si>
  <si>
    <t>Auxiliar</t>
  </si>
  <si>
    <t>dia</t>
  </si>
  <si>
    <t>Total de Material</t>
  </si>
  <si>
    <t>Total de Mão de Obra</t>
  </si>
  <si>
    <t>2.1</t>
  </si>
  <si>
    <t>Alvenaria Convencional Rebocada dos Dois Lados Altura Sem Andaime</t>
  </si>
  <si>
    <t>Obs: Produçãode 12,00m² (Alvenaria, Chapisco, Mestração e Reboco) por dia</t>
  </si>
  <si>
    <t>Argila</t>
  </si>
  <si>
    <t>2.2</t>
  </si>
  <si>
    <t>Obs: Traço de Argamassa 1:1:5 e 1:5 (Perda de 5%)</t>
  </si>
  <si>
    <t>Valor por metro quadrado de Parede convencional</t>
  </si>
  <si>
    <t>Total de Material de Parede Convencional</t>
  </si>
  <si>
    <t>Item</t>
  </si>
  <si>
    <t>Desempenho</t>
  </si>
  <si>
    <t>Alvenaria Convencional</t>
  </si>
  <si>
    <t>Peso por metro quadrado</t>
  </si>
  <si>
    <t>sim</t>
  </si>
  <si>
    <t>não</t>
  </si>
  <si>
    <t>160 kg</t>
  </si>
  <si>
    <t>55 kg</t>
  </si>
  <si>
    <t>Espesura da parede</t>
  </si>
  <si>
    <t>13 cm</t>
  </si>
  <si>
    <t>Resistencia do Reboco</t>
  </si>
  <si>
    <t>2 Mpa</t>
  </si>
  <si>
    <t>Proliferação de Mofo</t>
  </si>
  <si>
    <t>Insidencia de fissura</t>
  </si>
  <si>
    <t>media</t>
  </si>
  <si>
    <t>baixa</t>
  </si>
  <si>
    <t xml:space="preserve">Impermeabilização </t>
  </si>
  <si>
    <t>Propagação de Eco</t>
  </si>
  <si>
    <t xml:space="preserve">5 m² </t>
  </si>
  <si>
    <t>Rendimento por dia de pedreiro parede pronta</t>
  </si>
  <si>
    <t>30 m²</t>
  </si>
  <si>
    <t>Redução no custo da estrutura</t>
  </si>
  <si>
    <t>Obs: Traço de Argamassa 1:1:5 (Perda de 10%)</t>
  </si>
  <si>
    <t>Rodovia Pedro Cola,1638 - Providencia, Venda Nova do Imigrante - ES</t>
  </si>
  <si>
    <t>CNPJ: 34.865.173/0001-94</t>
  </si>
  <si>
    <t>Fone: (28) 3546-1720</t>
  </si>
  <si>
    <t>www.blocobr.com.br                                 contato@blocobr.com.br</t>
  </si>
  <si>
    <t>10 Mpa</t>
  </si>
  <si>
    <t>Argamassa AC3</t>
  </si>
  <si>
    <t>Bloco BR - Alvenaria em paredes compostas por blocos de placas cimentícias armada com tela de polipropileno e preenchidas com EPS</t>
  </si>
  <si>
    <t>Bloco BR - Alvenaria em paredes compostas por blocos de placas cimentícias armada com tela de polipropileno e  preenchidas com EPS</t>
  </si>
  <si>
    <t>BlocoBr</t>
  </si>
  <si>
    <t>Comparativo Alvenaria Convencional e BlocoBr</t>
  </si>
  <si>
    <t>Malha em polipropileno</t>
  </si>
  <si>
    <t>4 mm a cada 10 cm</t>
  </si>
  <si>
    <t>Valor por metro quadrado de BlocoBr Instalado</t>
  </si>
  <si>
    <t>Total de Mão de Obra para Assentamento de BlocoBr</t>
  </si>
  <si>
    <t>Comparativo BlocoBr e Alvenaria Convencional</t>
  </si>
  <si>
    <t>Obs: Produçãode 40 peças por por dia</t>
  </si>
  <si>
    <t>BLOCOBR LTDA</t>
  </si>
  <si>
    <r>
      <t xml:space="preserve">O Bloco BR é uma solução inovadora para alvenaria, composta por blocos de placas cimentícias reforçadas com tela de polipropileno e preenchidas com EPS (poliestireno expandido). Com uma resistência à compressão de 10 MPa, cada peça mede 90 x 68 cm e pesa 30 kg.
Características:
•	</t>
    </r>
    <r>
      <rPr>
        <b/>
        <sz val="8"/>
        <rFont val="Arial"/>
        <family val="2"/>
      </rPr>
      <t>Materiais</t>
    </r>
    <r>
      <rPr>
        <sz val="8"/>
        <rFont val="Arial"/>
        <family val="2"/>
      </rPr>
      <t xml:space="preserve">: Fabricado com cimento, aditivos, areia, água e tela de polipropileno.
•	</t>
    </r>
    <r>
      <rPr>
        <b/>
        <sz val="8"/>
        <rFont val="Arial"/>
        <family val="2"/>
      </rPr>
      <t>Instalação</t>
    </r>
    <r>
      <rPr>
        <sz val="8"/>
        <rFont val="Arial"/>
        <family val="2"/>
      </rPr>
      <t xml:space="preserve">: Não requer mão de obra especializada, seguindo os padrões atuais da construção civil.
•	</t>
    </r>
    <r>
      <rPr>
        <b/>
        <sz val="8"/>
        <rFont val="Arial"/>
        <family val="2"/>
      </rPr>
      <t>Eficiência</t>
    </r>
    <r>
      <rPr>
        <sz val="8"/>
        <rFont val="Arial"/>
        <family val="2"/>
      </rPr>
      <t xml:space="preserve">: O tamanho e peso do bloco permitem um fechamento até 15 vezes mais rápido, eliminando etapas como alvenaria, chapisco, emboço e reboco.
•	</t>
    </r>
    <r>
      <rPr>
        <b/>
        <sz val="8"/>
        <rFont val="Arial"/>
        <family val="2"/>
      </rPr>
      <t>Acabamento</t>
    </r>
    <r>
      <rPr>
        <sz val="8"/>
        <rFont val="Arial"/>
        <family val="2"/>
      </rPr>
      <t xml:space="preserve">: Possui um acabamento diferenciado que não absorve água.
•	</t>
    </r>
    <r>
      <rPr>
        <b/>
        <sz val="8"/>
        <rFont val="Arial"/>
        <family val="2"/>
      </rPr>
      <t>Isolamento</t>
    </r>
    <r>
      <rPr>
        <sz val="8"/>
        <rFont val="Arial"/>
        <family val="2"/>
      </rPr>
      <t xml:space="preserve">: Oferece isolamento térmico e acústico.
•	</t>
    </r>
    <r>
      <rPr>
        <b/>
        <sz val="8"/>
        <rFont val="Arial"/>
        <family val="2"/>
      </rPr>
      <t>Economia</t>
    </r>
    <r>
      <rPr>
        <sz val="8"/>
        <rFont val="Arial"/>
        <family val="2"/>
      </rPr>
      <t>: Reduz em até 40% o custo do fechamento de vãos.</t>
    </r>
  </si>
  <si>
    <t>BLOCOBR  LTDA</t>
  </si>
  <si>
    <t>Isolamento Térmico</t>
  </si>
  <si>
    <t>Isolamento Acústico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</si>
</sst>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_(* #,##0.00_);_(* \(#,##0.00\);_(* &quot;-&quot;??_);_(@_)"/>
    <numFmt numFmtId="165" formatCode="_-&quot;R$&quot;* #,##0.00_-;\-&quot;R$&quot;* #,##0.00_-;_-&quot;R$&quot;* &quot;-&quot;??_-;_-@_-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i/>
      <sz val="8"/>
      <name val="Arial"/>
      <family val="2"/>
    </font>
    <font>
      <sz val="10"/>
      <color theme="1"/>
      <name val="Arial"/>
      <family val="2"/>
    </font>
    <font>
      <b/>
      <sz val="8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16664D"/>
        <bgColor indexed="64"/>
      </patternFill>
    </fill>
    <fill>
      <patternFill patternType="solid">
        <fgColor rgb="FF0C362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74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47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4" fontId="5" fillId="0" borderId="0" xfId="0" applyNumberFormat="1" applyFont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9" fontId="5" fillId="0" borderId="1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17" fontId="11" fillId="2" borderId="14" xfId="0" applyNumberFormat="1" applyFont="1" applyFill="1" applyBorder="1" applyAlignment="1">
      <alignment horizontal="left" vertical="center" wrapText="1"/>
    </xf>
    <xf numFmtId="17" fontId="11" fillId="2" borderId="15" xfId="0" applyNumberFormat="1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5" applyFont="1" applyFill="1" applyBorder="1" applyAlignment="1" applyProtection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0" borderId="1" xfId="5" applyFont="1" applyFill="1" applyBorder="1" applyAlignment="1" applyProtection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164" fontId="10" fillId="0" borderId="1" xfId="5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vertical="center" wrapText="1"/>
    </xf>
    <xf numFmtId="164" fontId="7" fillId="0" borderId="1" xfId="5" applyFont="1" applyFill="1" applyBorder="1" applyAlignment="1" applyProtection="1">
      <alignment vertical="center"/>
    </xf>
    <xf numFmtId="0" fontId="6" fillId="0" borderId="1" xfId="0" applyFont="1" applyBorder="1" applyAlignment="1">
      <alignment vertical="center" wrapText="1"/>
    </xf>
    <xf numFmtId="164" fontId="6" fillId="0" borderId="1" xfId="5" applyFont="1" applyFill="1" applyBorder="1" applyAlignment="1" applyProtection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164" fontId="6" fillId="0" borderId="0" xfId="5" applyFont="1" applyFill="1" applyBorder="1" applyAlignment="1" applyProtection="1">
      <alignment vertical="center"/>
    </xf>
    <xf numFmtId="165" fontId="6" fillId="0" borderId="0" xfId="606" applyFont="1" applyFill="1" applyBorder="1" applyAlignment="1" applyProtection="1">
      <alignment horizontal="right" vertical="center" wrapText="1"/>
    </xf>
    <xf numFmtId="44" fontId="6" fillId="0" borderId="0" xfId="0" applyNumberFormat="1" applyFont="1" applyAlignment="1">
      <alignment vertical="center"/>
    </xf>
    <xf numFmtId="165" fontId="6" fillId="0" borderId="1" xfId="606" applyFont="1" applyFill="1" applyBorder="1" applyAlignment="1" applyProtection="1">
      <alignment horizontal="center" vertical="center" wrapText="1"/>
      <protection locked="0"/>
    </xf>
    <xf numFmtId="165" fontId="7" fillId="0" borderId="1" xfId="606" applyFont="1" applyFill="1" applyBorder="1" applyAlignment="1" applyProtection="1">
      <alignment horizontal="center" vertical="center" wrapText="1"/>
      <protection locked="0"/>
    </xf>
    <xf numFmtId="165" fontId="10" fillId="0" borderId="1" xfId="606" applyFont="1" applyFill="1" applyBorder="1" applyAlignment="1" applyProtection="1">
      <alignment horizontal="center" vertical="center" wrapText="1"/>
      <protection locked="0"/>
    </xf>
    <xf numFmtId="165" fontId="7" fillId="0" borderId="1" xfId="606" applyFont="1" applyFill="1" applyBorder="1" applyAlignment="1" applyProtection="1">
      <alignment horizontal="right" vertical="center" wrapText="1"/>
      <protection locked="0"/>
    </xf>
    <xf numFmtId="165" fontId="10" fillId="0" borderId="1" xfId="606" applyFont="1" applyFill="1" applyBorder="1" applyAlignment="1" applyProtection="1">
      <alignment horizontal="center" vertical="center"/>
      <protection locked="0"/>
    </xf>
    <xf numFmtId="165" fontId="6" fillId="0" borderId="1" xfId="606" applyFont="1" applyFill="1" applyBorder="1" applyAlignment="1" applyProtection="1">
      <alignment horizontal="right" vertical="center" wrapText="1"/>
      <protection locked="0"/>
    </xf>
    <xf numFmtId="165" fontId="6" fillId="0" borderId="4" xfId="606" applyFont="1" applyFill="1" applyBorder="1" applyAlignment="1" applyProtection="1">
      <alignment horizontal="center" vertical="center"/>
    </xf>
    <xf numFmtId="165" fontId="7" fillId="0" borderId="4" xfId="606" applyFont="1" applyFill="1" applyBorder="1" applyAlignment="1" applyProtection="1">
      <alignment horizontal="center" vertical="center"/>
    </xf>
    <xf numFmtId="165" fontId="10" fillId="0" borderId="4" xfId="606" applyFont="1" applyFill="1" applyBorder="1" applyAlignment="1" applyProtection="1">
      <alignment horizontal="center" vertical="center"/>
    </xf>
    <xf numFmtId="44" fontId="6" fillId="0" borderId="4" xfId="0" applyNumberFormat="1" applyFont="1" applyBorder="1" applyAlignment="1">
      <alignment vertical="center"/>
    </xf>
    <xf numFmtId="44" fontId="6" fillId="3" borderId="4" xfId="0" applyNumberFormat="1" applyFont="1" applyFill="1" applyBorder="1" applyAlignment="1">
      <alignment vertical="center"/>
    </xf>
    <xf numFmtId="0" fontId="6" fillId="4" borderId="3" xfId="0" applyFont="1" applyFill="1" applyBorder="1" applyAlignment="1">
      <alignment horizontal="center" vertical="center" wrapText="1"/>
    </xf>
    <xf numFmtId="44" fontId="6" fillId="4" borderId="7" xfId="0" applyNumberFormat="1" applyFont="1" applyFill="1" applyBorder="1" applyAlignment="1">
      <alignment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vertical="center" wrapText="1"/>
    </xf>
    <xf numFmtId="0" fontId="6" fillId="4" borderId="6" xfId="0" applyFont="1" applyFill="1" applyBorder="1" applyAlignment="1">
      <alignment horizontal="center" vertical="center" wrapText="1"/>
    </xf>
    <xf numFmtId="164" fontId="6" fillId="4" borderId="6" xfId="5" applyFont="1" applyFill="1" applyBorder="1" applyAlignment="1" applyProtection="1">
      <alignment vertical="center"/>
    </xf>
    <xf numFmtId="0" fontId="6" fillId="5" borderId="3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 wrapText="1"/>
    </xf>
    <xf numFmtId="164" fontId="6" fillId="5" borderId="1" xfId="5" applyFont="1" applyFill="1" applyBorder="1" applyAlignment="1" applyProtection="1">
      <alignment horizontal="center" vertical="center"/>
    </xf>
    <xf numFmtId="165" fontId="6" fillId="5" borderId="4" xfId="606" applyFont="1" applyFill="1" applyBorder="1" applyAlignment="1" applyProtection="1">
      <alignment horizontal="center" vertical="center"/>
    </xf>
    <xf numFmtId="0" fontId="7" fillId="5" borderId="3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 wrapText="1"/>
    </xf>
    <xf numFmtId="164" fontId="7" fillId="5" borderId="1" xfId="5" applyFont="1" applyFill="1" applyBorder="1" applyAlignment="1" applyProtection="1">
      <alignment horizontal="center" vertical="center"/>
    </xf>
    <xf numFmtId="165" fontId="7" fillId="5" borderId="4" xfId="606" applyFont="1" applyFill="1" applyBorder="1" applyAlignment="1" applyProtection="1">
      <alignment horizontal="center" vertical="center"/>
    </xf>
    <xf numFmtId="0" fontId="10" fillId="5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 wrapText="1"/>
    </xf>
    <xf numFmtId="164" fontId="10" fillId="5" borderId="1" xfId="5" applyFont="1" applyFill="1" applyBorder="1" applyAlignment="1" applyProtection="1">
      <alignment horizontal="center" vertical="center"/>
    </xf>
    <xf numFmtId="0" fontId="7" fillId="5" borderId="1" xfId="0" applyFont="1" applyFill="1" applyBorder="1" applyAlignment="1">
      <alignment vertical="center" wrapText="1"/>
    </xf>
    <xf numFmtId="164" fontId="7" fillId="5" borderId="1" xfId="5" applyFont="1" applyFill="1" applyBorder="1" applyAlignment="1" applyProtection="1">
      <alignment vertical="center"/>
    </xf>
    <xf numFmtId="165" fontId="10" fillId="5" borderId="4" xfId="606" applyFont="1" applyFill="1" applyBorder="1" applyAlignment="1" applyProtection="1">
      <alignment horizontal="center" vertical="center"/>
    </xf>
    <xf numFmtId="0" fontId="6" fillId="5" borderId="1" xfId="0" applyFont="1" applyFill="1" applyBorder="1" applyAlignment="1">
      <alignment vertical="center" wrapText="1"/>
    </xf>
    <xf numFmtId="164" fontId="6" fillId="5" borderId="1" xfId="5" applyFont="1" applyFill="1" applyBorder="1" applyAlignment="1" applyProtection="1">
      <alignment vertical="center"/>
    </xf>
    <xf numFmtId="44" fontId="6" fillId="5" borderId="4" xfId="0" applyNumberFormat="1" applyFont="1" applyFill="1" applyBorder="1" applyAlignment="1">
      <alignment vertical="center"/>
    </xf>
    <xf numFmtId="165" fontId="6" fillId="5" borderId="1" xfId="606" applyFont="1" applyFill="1" applyBorder="1" applyAlignment="1" applyProtection="1">
      <alignment horizontal="center" vertical="center" wrapText="1"/>
      <protection locked="0"/>
    </xf>
    <xf numFmtId="165" fontId="7" fillId="5" borderId="1" xfId="606" applyFont="1" applyFill="1" applyBorder="1" applyAlignment="1" applyProtection="1">
      <alignment horizontal="center" vertical="center" wrapText="1"/>
      <protection locked="0"/>
    </xf>
    <xf numFmtId="165" fontId="10" fillId="5" borderId="1" xfId="606" applyFont="1" applyFill="1" applyBorder="1" applyAlignment="1" applyProtection="1">
      <alignment horizontal="center" vertical="center" wrapText="1"/>
      <protection locked="0"/>
    </xf>
    <xf numFmtId="165" fontId="7" fillId="5" borderId="1" xfId="606" applyFont="1" applyFill="1" applyBorder="1" applyAlignment="1" applyProtection="1">
      <alignment horizontal="right" vertical="center" wrapText="1"/>
      <protection locked="0"/>
    </xf>
    <xf numFmtId="165" fontId="6" fillId="5" borderId="1" xfId="606" applyFont="1" applyFill="1" applyBorder="1" applyAlignment="1" applyProtection="1">
      <alignment horizontal="right" vertical="center" wrapText="1"/>
      <protection locked="0"/>
    </xf>
    <xf numFmtId="165" fontId="6" fillId="4" borderId="6" xfId="606" applyFont="1" applyFill="1" applyBorder="1" applyAlignment="1" applyProtection="1">
      <alignment horizontal="right" vertical="center" wrapText="1"/>
      <protection locked="0"/>
    </xf>
    <xf numFmtId="17" fontId="11" fillId="2" borderId="27" xfId="0" applyNumberFormat="1" applyFont="1" applyFill="1" applyBorder="1" applyAlignment="1">
      <alignment horizontal="left" vertical="center" wrapText="1"/>
    </xf>
    <xf numFmtId="0" fontId="5" fillId="6" borderId="0" xfId="0" applyFont="1" applyFill="1"/>
    <xf numFmtId="0" fontId="5" fillId="6" borderId="0" xfId="0" applyFont="1" applyFill="1" applyAlignment="1">
      <alignment vertical="center"/>
    </xf>
    <xf numFmtId="0" fontId="7" fillId="6" borderId="0" xfId="0" applyFont="1" applyFill="1" applyAlignment="1">
      <alignment horizontal="center" vertical="center"/>
    </xf>
    <xf numFmtId="0" fontId="7" fillId="6" borderId="0" xfId="0" applyFont="1" applyFill="1"/>
    <xf numFmtId="0" fontId="5" fillId="6" borderId="0" xfId="0" applyFont="1" applyFill="1" applyAlignment="1">
      <alignment horizontal="center" vertical="center"/>
    </xf>
    <xf numFmtId="165" fontId="5" fillId="6" borderId="0" xfId="606" applyFont="1" applyFill="1" applyAlignment="1" applyProtection="1">
      <alignment vertical="center"/>
    </xf>
    <xf numFmtId="165" fontId="5" fillId="6" borderId="0" xfId="606" applyFont="1" applyFill="1" applyBorder="1" applyAlignment="1" applyProtection="1">
      <alignment vertical="center"/>
    </xf>
    <xf numFmtId="0" fontId="5" fillId="7" borderId="0" xfId="0" applyFont="1" applyFill="1" applyAlignment="1">
      <alignment horizontal="left" vertical="top" wrapText="1"/>
    </xf>
    <xf numFmtId="0" fontId="5" fillId="7" borderId="0" xfId="0" applyFont="1" applyFill="1"/>
    <xf numFmtId="0" fontId="5" fillId="7" borderId="0" xfId="0" applyFont="1" applyFill="1" applyAlignment="1">
      <alignment vertical="center"/>
    </xf>
    <xf numFmtId="0" fontId="7" fillId="7" borderId="0" xfId="0" applyFont="1" applyFill="1" applyAlignment="1">
      <alignment horizontal="center" vertical="center"/>
    </xf>
    <xf numFmtId="0" fontId="7" fillId="7" borderId="0" xfId="0" applyFont="1" applyFill="1"/>
    <xf numFmtId="0" fontId="5" fillId="2" borderId="0" xfId="0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165" fontId="5" fillId="2" borderId="0" xfId="606" applyFont="1" applyFill="1" applyAlignment="1" applyProtection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/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164" fontId="6" fillId="2" borderId="0" xfId="5" applyFont="1" applyFill="1" applyBorder="1" applyAlignment="1" applyProtection="1">
      <alignment vertical="center"/>
    </xf>
    <xf numFmtId="165" fontId="6" fillId="2" borderId="0" xfId="606" applyFont="1" applyFill="1" applyBorder="1" applyAlignment="1" applyProtection="1">
      <alignment horizontal="right" vertical="center" wrapText="1"/>
    </xf>
    <xf numFmtId="44" fontId="6" fillId="2" borderId="0" xfId="0" applyNumberFormat="1" applyFont="1" applyFill="1" applyAlignment="1">
      <alignment vertical="center"/>
    </xf>
    <xf numFmtId="0" fontId="12" fillId="6" borderId="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17" fontId="4" fillId="2" borderId="11" xfId="0" applyNumberFormat="1" applyFont="1" applyFill="1" applyBorder="1" applyAlignment="1">
      <alignment horizontal="center" vertical="center" wrapText="1"/>
    </xf>
    <xf numFmtId="17" fontId="4" fillId="2" borderId="12" xfId="0" applyNumberFormat="1" applyFont="1" applyFill="1" applyBorder="1" applyAlignment="1">
      <alignment horizontal="center" vertical="center" wrapText="1"/>
    </xf>
    <xf numFmtId="17" fontId="4" fillId="2" borderId="3" xfId="0" applyNumberFormat="1" applyFont="1" applyFill="1" applyBorder="1" applyAlignment="1">
      <alignment horizontal="center" vertical="center" wrapText="1"/>
    </xf>
    <xf numFmtId="17" fontId="4" fillId="2" borderId="1" xfId="0" applyNumberFormat="1" applyFont="1" applyFill="1" applyBorder="1" applyAlignment="1">
      <alignment horizontal="center" vertical="center" wrapText="1"/>
    </xf>
    <xf numFmtId="17" fontId="9" fillId="2" borderId="12" xfId="0" applyNumberFormat="1" applyFont="1" applyFill="1" applyBorder="1" applyAlignment="1">
      <alignment horizontal="center" vertical="center" wrapText="1"/>
    </xf>
    <xf numFmtId="17" fontId="9" fillId="2" borderId="13" xfId="0" applyNumberFormat="1" applyFont="1" applyFill="1" applyBorder="1" applyAlignment="1">
      <alignment horizontal="center" vertical="center" wrapText="1"/>
    </xf>
    <xf numFmtId="17" fontId="5" fillId="2" borderId="14" xfId="0" applyNumberFormat="1" applyFont="1" applyFill="1" applyBorder="1" applyAlignment="1">
      <alignment horizontal="center" vertical="center" wrapText="1"/>
    </xf>
    <xf numFmtId="17" fontId="5" fillId="2" borderId="15" xfId="0" applyNumberFormat="1" applyFont="1" applyFill="1" applyBorder="1" applyAlignment="1">
      <alignment horizontal="center" vertical="center" wrapText="1"/>
    </xf>
    <xf numFmtId="17" fontId="5" fillId="2" borderId="27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17" fontId="5" fillId="2" borderId="16" xfId="0" applyNumberFormat="1" applyFont="1" applyFill="1" applyBorder="1" applyAlignment="1">
      <alignment horizontal="center" vertical="center" wrapText="1"/>
    </xf>
    <xf numFmtId="17" fontId="5" fillId="2" borderId="17" xfId="0" applyNumberFormat="1" applyFont="1" applyFill="1" applyBorder="1" applyAlignment="1">
      <alignment horizontal="center" vertical="center" wrapText="1"/>
    </xf>
    <xf numFmtId="17" fontId="5" fillId="2" borderId="25" xfId="0" applyNumberFormat="1" applyFont="1" applyFill="1" applyBorder="1" applyAlignment="1">
      <alignment horizontal="center" vertical="center" wrapText="1"/>
    </xf>
    <xf numFmtId="17" fontId="5" fillId="2" borderId="18" xfId="0" applyNumberFormat="1" applyFont="1" applyFill="1" applyBorder="1" applyAlignment="1">
      <alignment horizontal="center" vertical="center" wrapText="1"/>
    </xf>
    <xf numFmtId="17" fontId="5" fillId="2" borderId="2" xfId="0" applyNumberFormat="1" applyFont="1" applyFill="1" applyBorder="1" applyAlignment="1">
      <alignment horizontal="center" vertical="center" wrapText="1"/>
    </xf>
    <xf numFmtId="17" fontId="5" fillId="2" borderId="26" xfId="0" applyNumberFormat="1" applyFont="1" applyFill="1" applyBorder="1" applyAlignment="1">
      <alignment horizontal="center" vertical="center" wrapText="1"/>
    </xf>
    <xf numFmtId="17" fontId="4" fillId="2" borderId="4" xfId="0" applyNumberFormat="1" applyFont="1" applyFill="1" applyBorder="1" applyAlignment="1">
      <alignment horizontal="center" vertical="center" wrapText="1"/>
    </xf>
    <xf numFmtId="17" fontId="5" fillId="2" borderId="3" xfId="0" applyNumberFormat="1" applyFont="1" applyFill="1" applyBorder="1" applyAlignment="1">
      <alignment horizontal="left" vertical="center" wrapText="1"/>
    </xf>
    <xf numFmtId="17" fontId="5" fillId="2" borderId="1" xfId="0" applyNumberFormat="1" applyFont="1" applyFill="1" applyBorder="1" applyAlignment="1">
      <alignment horizontal="left" vertical="center" wrapText="1"/>
    </xf>
    <xf numFmtId="17" fontId="5" fillId="2" borderId="4" xfId="0" applyNumberFormat="1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left" vertical="center" wrapText="1"/>
    </xf>
    <xf numFmtId="0" fontId="12" fillId="6" borderId="4" xfId="0" applyFont="1" applyFill="1" applyBorder="1" applyAlignment="1">
      <alignment horizontal="left" vertical="center" wrapText="1"/>
    </xf>
    <xf numFmtId="17" fontId="5" fillId="2" borderId="3" xfId="0" applyNumberFormat="1" applyFont="1" applyFill="1" applyBorder="1" applyAlignment="1">
      <alignment horizontal="center" vertical="center" wrapText="1"/>
    </xf>
    <xf numFmtId="17" fontId="5" fillId="2" borderId="1" xfId="0" applyNumberFormat="1" applyFont="1" applyFill="1" applyBorder="1" applyAlignment="1">
      <alignment horizontal="center" vertical="center" wrapText="1"/>
    </xf>
    <xf numFmtId="17" fontId="5" fillId="2" borderId="4" xfId="0" applyNumberFormat="1" applyFont="1" applyFill="1" applyBorder="1" applyAlignment="1">
      <alignment horizontal="center" vertical="center" wrapText="1"/>
    </xf>
    <xf numFmtId="17" fontId="4" fillId="2" borderId="20" xfId="0" applyNumberFormat="1" applyFont="1" applyFill="1" applyBorder="1" applyAlignment="1">
      <alignment horizontal="center" vertical="center" wrapText="1"/>
    </xf>
    <xf numFmtId="17" fontId="4" fillId="2" borderId="21" xfId="0" applyNumberFormat="1" applyFont="1" applyFill="1" applyBorder="1" applyAlignment="1">
      <alignment horizontal="center" vertical="center" wrapText="1"/>
    </xf>
    <xf numFmtId="17" fontId="4" fillId="2" borderId="22" xfId="0" applyNumberFormat="1" applyFont="1" applyFill="1" applyBorder="1" applyAlignment="1">
      <alignment horizontal="center" vertical="center" wrapText="1"/>
    </xf>
    <xf numFmtId="17" fontId="4" fillId="2" borderId="23" xfId="0" applyNumberFormat="1" applyFont="1" applyFill="1" applyBorder="1" applyAlignment="1">
      <alignment horizontal="center" vertical="center" wrapText="1"/>
    </xf>
    <xf numFmtId="17" fontId="4" fillId="2" borderId="24" xfId="0" applyNumberFormat="1" applyFont="1" applyFill="1" applyBorder="1" applyAlignment="1">
      <alignment horizontal="center" vertical="center" wrapText="1"/>
    </xf>
    <xf numFmtId="17" fontId="4" fillId="2" borderId="19" xfId="0" applyNumberFormat="1" applyFont="1" applyFill="1" applyBorder="1" applyAlignment="1">
      <alignment horizontal="center" vertical="center" wrapText="1"/>
    </xf>
    <xf numFmtId="17" fontId="8" fillId="2" borderId="1" xfId="0" applyNumberFormat="1" applyFont="1" applyFill="1" applyBorder="1" applyAlignment="1">
      <alignment horizontal="center" vertical="center" wrapText="1"/>
    </xf>
    <xf numFmtId="17" fontId="8" fillId="2" borderId="4" xfId="0" applyNumberFormat="1" applyFont="1" applyFill="1" applyBorder="1" applyAlignment="1">
      <alignment horizontal="center" vertical="center" wrapText="1"/>
    </xf>
    <xf numFmtId="17" fontId="8" fillId="2" borderId="1" xfId="0" applyNumberFormat="1" applyFont="1" applyFill="1" applyBorder="1" applyAlignment="1">
      <alignment horizontal="left" vertical="center" wrapText="1"/>
    </xf>
    <xf numFmtId="17" fontId="8" fillId="2" borderId="4" xfId="0" applyNumberFormat="1" applyFont="1" applyFill="1" applyBorder="1" applyAlignment="1">
      <alignment horizontal="left" vertical="center" wrapText="1"/>
    </xf>
  </cellXfs>
  <cellStyles count="747">
    <cellStyle name="Hiperlink" xfId="1" builtinId="8" hidden="1"/>
    <cellStyle name="Hiperlink" xfId="3" builtinId="8" hidden="1"/>
    <cellStyle name="Hiperlink" xfId="6" builtinId="8" hidden="1"/>
    <cellStyle name="Hiperlink" xfId="8" builtinId="8" hidden="1"/>
    <cellStyle name="Hiperlink" xfId="10" builtinId="8" hidden="1"/>
    <cellStyle name="Hiperlink" xfId="12" builtinId="8" hidden="1"/>
    <cellStyle name="Hiperlink" xfId="14" builtinId="8" hidden="1"/>
    <cellStyle name="Hiperlink" xfId="16" builtinId="8" hidden="1"/>
    <cellStyle name="Hiperlink" xfId="18" builtinId="8" hidden="1"/>
    <cellStyle name="Hiperlink" xfId="20" builtinId="8" hidden="1"/>
    <cellStyle name="Hiperlink" xfId="22" builtinId="8" hidden="1"/>
    <cellStyle name="Hiperlink" xfId="24" builtinId="8" hidden="1"/>
    <cellStyle name="Hiperlink" xfId="26" builtinId="8" hidden="1"/>
    <cellStyle name="Hiperlink" xfId="28" builtinId="8" hidden="1"/>
    <cellStyle name="Hiperlink" xfId="30" builtinId="8" hidden="1"/>
    <cellStyle name="Hiperlink" xfId="32" builtinId="8" hidden="1"/>
    <cellStyle name="Hiperlink" xfId="34" builtinId="8" hidden="1"/>
    <cellStyle name="Hiperlink" xfId="36" builtinId="8" hidden="1"/>
    <cellStyle name="Hiperlink" xfId="38" builtinId="8" hidden="1"/>
    <cellStyle name="Hiperlink" xfId="40" builtinId="8" hidden="1"/>
    <cellStyle name="Hiperlink" xfId="42" builtinId="8" hidden="1"/>
    <cellStyle name="Hiperlink" xfId="44" builtinId="8" hidden="1"/>
    <cellStyle name="Hiperlink" xfId="46" builtinId="8" hidden="1"/>
    <cellStyle name="Hiperlink" xfId="48" builtinId="8" hidden="1"/>
    <cellStyle name="Hiperlink" xfId="50" builtinId="8" hidden="1"/>
    <cellStyle name="Hiperlink" xfId="52" builtinId="8" hidden="1"/>
    <cellStyle name="Hiperlink" xfId="54" builtinId="8" hidden="1"/>
    <cellStyle name="Hiperlink" xfId="56" builtinId="8" hidden="1"/>
    <cellStyle name="Hiperlink" xfId="58" builtinId="8" hidden="1"/>
    <cellStyle name="Hiperlink" xfId="60" builtinId="8" hidden="1"/>
    <cellStyle name="Hiperlink" xfId="62" builtinId="8" hidden="1"/>
    <cellStyle name="Hiperlink" xfId="64" builtinId="8" hidden="1"/>
    <cellStyle name="Hiperlink" xfId="66" builtinId="8" hidden="1"/>
    <cellStyle name="Hiperlink" xfId="68" builtinId="8" hidden="1"/>
    <cellStyle name="Hiperlink" xfId="70" builtinId="8" hidden="1"/>
    <cellStyle name="Hiperlink" xfId="72" builtinId="8" hidden="1"/>
    <cellStyle name="Hiperlink" xfId="74" builtinId="8" hidden="1"/>
    <cellStyle name="Hiperlink" xfId="76" builtinId="8" hidden="1"/>
    <cellStyle name="Hiperlink" xfId="78" builtinId="8" hidden="1"/>
    <cellStyle name="Hiperlink" xfId="80" builtinId="8" hidden="1"/>
    <cellStyle name="Hiperlink" xfId="82" builtinId="8" hidden="1"/>
    <cellStyle name="Hiperlink" xfId="84" builtinId="8" hidden="1"/>
    <cellStyle name="Hiperlink" xfId="86" builtinId="8" hidden="1"/>
    <cellStyle name="Hiperlink" xfId="88" builtinId="8" hidden="1"/>
    <cellStyle name="Hiperlink" xfId="90" builtinId="8" hidden="1"/>
    <cellStyle name="Hiperlink" xfId="92" builtinId="8" hidden="1"/>
    <cellStyle name="Hiperlink" xfId="94" builtinId="8" hidden="1"/>
    <cellStyle name="Hiperlink" xfId="96" builtinId="8" hidden="1"/>
    <cellStyle name="Hiperlink" xfId="98" builtinId="8" hidden="1"/>
    <cellStyle name="Hiperlink" xfId="100" builtinId="8" hidden="1"/>
    <cellStyle name="Hiperlink" xfId="102" builtinId="8" hidden="1"/>
    <cellStyle name="Hiperlink" xfId="104" builtinId="8" hidden="1"/>
    <cellStyle name="Hiperlink" xfId="106" builtinId="8" hidden="1"/>
    <cellStyle name="Hiperlink" xfId="108" builtinId="8" hidden="1"/>
    <cellStyle name="Hiperlink" xfId="110" builtinId="8" hidden="1"/>
    <cellStyle name="Hiperlink" xfId="112" builtinId="8" hidden="1"/>
    <cellStyle name="Hiperlink" xfId="114" builtinId="8" hidden="1"/>
    <cellStyle name="Hiperlink" xfId="116" builtinId="8" hidden="1"/>
    <cellStyle name="Hiperlink" xfId="118" builtinId="8" hidden="1"/>
    <cellStyle name="Hiperlink" xfId="120" builtinId="8" hidden="1"/>
    <cellStyle name="Hiperlink" xfId="122" builtinId="8" hidden="1"/>
    <cellStyle name="Hiperlink" xfId="124" builtinId="8" hidden="1"/>
    <cellStyle name="Hiperlink" xfId="126" builtinId="8" hidden="1"/>
    <cellStyle name="Hiperlink" xfId="128" builtinId="8" hidden="1"/>
    <cellStyle name="Hiperlink" xfId="130" builtinId="8" hidden="1"/>
    <cellStyle name="Hiperlink" xfId="132" builtinId="8" hidden="1"/>
    <cellStyle name="Hiperlink" xfId="134" builtinId="8" hidden="1"/>
    <cellStyle name="Hiperlink" xfId="136" builtinId="8" hidden="1"/>
    <cellStyle name="Hiperlink" xfId="138" builtinId="8" hidden="1"/>
    <cellStyle name="Hiperlink" xfId="140" builtinId="8" hidden="1"/>
    <cellStyle name="Hiperlink" xfId="142" builtinId="8" hidden="1"/>
    <cellStyle name="Hiperlink" xfId="144" builtinId="8" hidden="1"/>
    <cellStyle name="Hiperlink" xfId="146" builtinId="8" hidden="1"/>
    <cellStyle name="Hiperlink" xfId="148" builtinId="8" hidden="1"/>
    <cellStyle name="Hiperlink" xfId="150" builtinId="8" hidden="1"/>
    <cellStyle name="Hiperlink" xfId="152" builtinId="8" hidden="1"/>
    <cellStyle name="Hiperlink" xfId="154" builtinId="8" hidden="1"/>
    <cellStyle name="Hiperlink" xfId="156" builtinId="8" hidden="1"/>
    <cellStyle name="Hiperlink" xfId="158" builtinId="8" hidden="1"/>
    <cellStyle name="Hiperlink" xfId="160" builtinId="8" hidden="1"/>
    <cellStyle name="Hiperlink" xfId="162" builtinId="8" hidden="1"/>
    <cellStyle name="Hiperlink" xfId="164" builtinId="8" hidden="1"/>
    <cellStyle name="Hiperlink" xfId="166" builtinId="8" hidden="1"/>
    <cellStyle name="Hiperlink" xfId="168" builtinId="8" hidden="1"/>
    <cellStyle name="Hiperlink" xfId="170" builtinId="8" hidden="1"/>
    <cellStyle name="Hiperlink" xfId="172" builtinId="8" hidden="1"/>
    <cellStyle name="Hiperlink" xfId="174" builtinId="8" hidden="1"/>
    <cellStyle name="Hiperlink" xfId="176" builtinId="8" hidden="1"/>
    <cellStyle name="Hiperlink" xfId="178" builtinId="8" hidden="1"/>
    <cellStyle name="Hiperlink" xfId="180" builtinId="8" hidden="1"/>
    <cellStyle name="Hiperlink" xfId="182" builtinId="8" hidden="1"/>
    <cellStyle name="Hiperlink" xfId="184" builtinId="8" hidden="1"/>
    <cellStyle name="Hiperlink" xfId="186" builtinId="8" hidden="1"/>
    <cellStyle name="Hiperlink" xfId="188" builtinId="8" hidden="1"/>
    <cellStyle name="Hiperlink" xfId="190" builtinId="8" hidden="1"/>
    <cellStyle name="Hiperlink" xfId="192" builtinId="8" hidden="1"/>
    <cellStyle name="Hiperlink" xfId="194" builtinId="8" hidden="1"/>
    <cellStyle name="Hiperlink" xfId="196" builtinId="8" hidden="1"/>
    <cellStyle name="Hiperlink" xfId="198" builtinId="8" hidden="1"/>
    <cellStyle name="Hiperlink" xfId="200" builtinId="8" hidden="1"/>
    <cellStyle name="Hiperlink" xfId="202" builtinId="8" hidden="1"/>
    <cellStyle name="Hiperlink" xfId="204" builtinId="8" hidden="1"/>
    <cellStyle name="Hiperlink" xfId="206" builtinId="8" hidden="1"/>
    <cellStyle name="Hiperlink" xfId="208" builtinId="8" hidden="1"/>
    <cellStyle name="Hiperlink" xfId="210" builtinId="8" hidden="1"/>
    <cellStyle name="Hiperlink" xfId="212" builtinId="8" hidden="1"/>
    <cellStyle name="Hiperlink" xfId="214" builtinId="8" hidden="1"/>
    <cellStyle name="Hiperlink" xfId="216" builtinId="8" hidden="1"/>
    <cellStyle name="Hiperlink" xfId="218" builtinId="8" hidden="1"/>
    <cellStyle name="Hiperlink" xfId="220" builtinId="8" hidden="1"/>
    <cellStyle name="Hiperlink" xfId="222" builtinId="8" hidden="1"/>
    <cellStyle name="Hiperlink" xfId="224" builtinId="8" hidden="1"/>
    <cellStyle name="Hiperlink" xfId="226" builtinId="8" hidden="1"/>
    <cellStyle name="Hiperlink" xfId="228" builtinId="8" hidden="1"/>
    <cellStyle name="Hiperlink" xfId="230" builtinId="8" hidden="1"/>
    <cellStyle name="Hiperlink" xfId="232" builtinId="8" hidden="1"/>
    <cellStyle name="Hiperlink" xfId="234" builtinId="8" hidden="1"/>
    <cellStyle name="Hiperlink" xfId="236" builtinId="8" hidden="1"/>
    <cellStyle name="Hiperlink" xfId="238" builtinId="8" hidden="1"/>
    <cellStyle name="Hiperlink" xfId="240" builtinId="8" hidden="1"/>
    <cellStyle name="Hiperlink" xfId="242" builtinId="8" hidden="1"/>
    <cellStyle name="Hiperlink" xfId="244" builtinId="8" hidden="1"/>
    <cellStyle name="Hiperlink" xfId="246" builtinId="8" hidden="1"/>
    <cellStyle name="Hiperlink" xfId="248" builtinId="8" hidden="1"/>
    <cellStyle name="Hiperlink" xfId="250" builtinId="8" hidden="1"/>
    <cellStyle name="Hiperlink" xfId="252" builtinId="8" hidden="1"/>
    <cellStyle name="Hiperlink" xfId="254" builtinId="8" hidden="1"/>
    <cellStyle name="Hiperlink" xfId="256" builtinId="8" hidden="1"/>
    <cellStyle name="Hiperlink" xfId="258" builtinId="8" hidden="1"/>
    <cellStyle name="Hiperlink" xfId="260" builtinId="8" hidden="1"/>
    <cellStyle name="Hiperlink" xfId="262" builtinId="8" hidden="1"/>
    <cellStyle name="Hiperlink" xfId="264" builtinId="8" hidden="1"/>
    <cellStyle name="Hiperlink" xfId="266" builtinId="8" hidden="1"/>
    <cellStyle name="Hiperlink" xfId="268" builtinId="8" hidden="1"/>
    <cellStyle name="Hiperlink" xfId="270" builtinId="8" hidden="1"/>
    <cellStyle name="Hiperlink" xfId="272" builtinId="8" hidden="1"/>
    <cellStyle name="Hiperlink" xfId="274" builtinId="8" hidden="1"/>
    <cellStyle name="Hiperlink" xfId="276" builtinId="8" hidden="1"/>
    <cellStyle name="Hiperlink" xfId="278" builtinId="8" hidden="1"/>
    <cellStyle name="Hiperlink" xfId="280" builtinId="8" hidden="1"/>
    <cellStyle name="Hiperlink" xfId="282" builtinId="8" hidden="1"/>
    <cellStyle name="Hiperlink" xfId="284" builtinId="8" hidden="1"/>
    <cellStyle name="Hiperlink" xfId="286" builtinId="8" hidden="1"/>
    <cellStyle name="Hiperlink" xfId="288" builtinId="8" hidden="1"/>
    <cellStyle name="Hiperlink" xfId="290" builtinId="8" hidden="1"/>
    <cellStyle name="Hiperlink" xfId="292" builtinId="8" hidden="1"/>
    <cellStyle name="Hiperlink" xfId="294" builtinId="8" hidden="1"/>
    <cellStyle name="Hiperlink" xfId="296" builtinId="8" hidden="1"/>
    <cellStyle name="Hiperlink" xfId="298" builtinId="8" hidden="1"/>
    <cellStyle name="Hiperlink" xfId="300" builtinId="8" hidden="1"/>
    <cellStyle name="Hiperlink" xfId="302" builtinId="8" hidden="1"/>
    <cellStyle name="Hiperlink" xfId="304" builtinId="8" hidden="1"/>
    <cellStyle name="Hiperlink" xfId="306" builtinId="8" hidden="1"/>
    <cellStyle name="Hiperlink" xfId="308" builtinId="8" hidden="1"/>
    <cellStyle name="Hiperlink" xfId="310" builtinId="8" hidden="1"/>
    <cellStyle name="Hiperlink" xfId="312" builtinId="8" hidden="1"/>
    <cellStyle name="Hiperlink" xfId="314" builtinId="8" hidden="1"/>
    <cellStyle name="Hiperlink" xfId="316" builtinId="8" hidden="1"/>
    <cellStyle name="Hiperlink" xfId="318" builtinId="8" hidden="1"/>
    <cellStyle name="Hiperlink" xfId="320" builtinId="8" hidden="1"/>
    <cellStyle name="Hiperlink" xfId="322" builtinId="8" hidden="1"/>
    <cellStyle name="Hiperlink" xfId="324" builtinId="8" hidden="1"/>
    <cellStyle name="Hiperlink" xfId="326" builtinId="8" hidden="1"/>
    <cellStyle name="Hiperlink" xfId="328" builtinId="8" hidden="1"/>
    <cellStyle name="Hiperlink" xfId="330" builtinId="8" hidden="1"/>
    <cellStyle name="Hiperlink" xfId="332" builtinId="8" hidden="1"/>
    <cellStyle name="Hiperlink" xfId="334" builtinId="8" hidden="1"/>
    <cellStyle name="Hiperlink" xfId="336" builtinId="8" hidden="1"/>
    <cellStyle name="Hiperlink" xfId="338" builtinId="8" hidden="1"/>
    <cellStyle name="Hiperlink" xfId="340" builtinId="8" hidden="1"/>
    <cellStyle name="Hiperlink" xfId="342" builtinId="8" hidden="1"/>
    <cellStyle name="Hiperlink" xfId="344" builtinId="8" hidden="1"/>
    <cellStyle name="Hiperlink" xfId="346" builtinId="8" hidden="1"/>
    <cellStyle name="Hiperlink" xfId="348" builtinId="8" hidden="1"/>
    <cellStyle name="Hiperlink" xfId="350" builtinId="8" hidden="1"/>
    <cellStyle name="Hiperlink" xfId="352" builtinId="8" hidden="1"/>
    <cellStyle name="Hiperlink" xfId="354" builtinId="8" hidden="1"/>
    <cellStyle name="Hiperlink" xfId="356" builtinId="8" hidden="1"/>
    <cellStyle name="Hiperlink" xfId="358" builtinId="8" hidden="1"/>
    <cellStyle name="Hiperlink" xfId="360" builtinId="8" hidden="1"/>
    <cellStyle name="Hiperlink" xfId="362" builtinId="8" hidden="1"/>
    <cellStyle name="Hiperlink" xfId="364" builtinId="8" hidden="1"/>
    <cellStyle name="Hiperlink" xfId="366" builtinId="8" hidden="1"/>
    <cellStyle name="Hiperlink" xfId="368" builtinId="8" hidden="1"/>
    <cellStyle name="Hiperlink" xfId="370" builtinId="8" hidden="1"/>
    <cellStyle name="Hiperlink" xfId="372" builtinId="8" hidden="1"/>
    <cellStyle name="Hiperlink" xfId="374" builtinId="8" hidden="1"/>
    <cellStyle name="Hiperlink" xfId="376" builtinId="8" hidden="1"/>
    <cellStyle name="Hiperlink" xfId="378" builtinId="8" hidden="1"/>
    <cellStyle name="Hiperlink" xfId="380" builtinId="8" hidden="1"/>
    <cellStyle name="Hiperlink" xfId="382" builtinId="8" hidden="1"/>
    <cellStyle name="Hiperlink" xfId="384" builtinId="8" hidden="1"/>
    <cellStyle name="Hiperlink" xfId="386" builtinId="8" hidden="1"/>
    <cellStyle name="Hiperlink" xfId="388" builtinId="8" hidden="1"/>
    <cellStyle name="Hiperlink" xfId="390" builtinId="8" hidden="1"/>
    <cellStyle name="Hiperlink" xfId="392" builtinId="8" hidden="1"/>
    <cellStyle name="Hiperlink" xfId="394" builtinId="8" hidden="1"/>
    <cellStyle name="Hiperlink" xfId="396" builtinId="8" hidden="1"/>
    <cellStyle name="Hiperlink" xfId="398" builtinId="8" hidden="1"/>
    <cellStyle name="Hiperlink" xfId="400" builtinId="8" hidden="1"/>
    <cellStyle name="Hiperlink" xfId="402" builtinId="8" hidden="1"/>
    <cellStyle name="Hiperlink" xfId="404" builtinId="8" hidden="1"/>
    <cellStyle name="Hiperlink" xfId="406" builtinId="8" hidden="1"/>
    <cellStyle name="Hiperlink" xfId="408" builtinId="8" hidden="1"/>
    <cellStyle name="Hiperlink" xfId="410" builtinId="8" hidden="1"/>
    <cellStyle name="Hiperlink" xfId="412" builtinId="8" hidden="1"/>
    <cellStyle name="Hiperlink" xfId="414" builtinId="8" hidden="1"/>
    <cellStyle name="Hiperlink" xfId="416" builtinId="8" hidden="1"/>
    <cellStyle name="Hiperlink" xfId="418" builtinId="8" hidden="1"/>
    <cellStyle name="Hiperlink" xfId="420" builtinId="8" hidden="1"/>
    <cellStyle name="Hiperlink" xfId="422" builtinId="8" hidden="1"/>
    <cellStyle name="Hiperlink" xfId="424" builtinId="8" hidden="1"/>
    <cellStyle name="Hiperlink" xfId="426" builtinId="8" hidden="1"/>
    <cellStyle name="Hiperlink" xfId="428" builtinId="8" hidden="1"/>
    <cellStyle name="Hiperlink" xfId="430" builtinId="8" hidden="1"/>
    <cellStyle name="Hiperlink" xfId="432" builtinId="8" hidden="1"/>
    <cellStyle name="Hiperlink" xfId="434" builtinId="8" hidden="1"/>
    <cellStyle name="Hiperlink" xfId="436" builtinId="8" hidden="1"/>
    <cellStyle name="Hiperlink" xfId="438" builtinId="8" hidden="1"/>
    <cellStyle name="Hiperlink" xfId="440" builtinId="8" hidden="1"/>
    <cellStyle name="Hiperlink" xfId="442" builtinId="8" hidden="1"/>
    <cellStyle name="Hiperlink" xfId="444" builtinId="8" hidden="1"/>
    <cellStyle name="Hiperlink" xfId="446" builtinId="8" hidden="1"/>
    <cellStyle name="Hiperlink" xfId="448" builtinId="8" hidden="1"/>
    <cellStyle name="Hiperlink" xfId="450" builtinId="8" hidden="1"/>
    <cellStyle name="Hiperlink" xfId="452" builtinId="8" hidden="1"/>
    <cellStyle name="Hiperlink" xfId="454" builtinId="8" hidden="1"/>
    <cellStyle name="Hiperlink" xfId="456" builtinId="8" hidden="1"/>
    <cellStyle name="Hiperlink" xfId="458" builtinId="8" hidden="1"/>
    <cellStyle name="Hiperlink" xfId="460" builtinId="8" hidden="1"/>
    <cellStyle name="Hiperlink" xfId="462" builtinId="8" hidden="1"/>
    <cellStyle name="Hiperlink" xfId="464" builtinId="8" hidden="1"/>
    <cellStyle name="Hiperlink" xfId="466" builtinId="8" hidden="1"/>
    <cellStyle name="Hiperlink" xfId="468" builtinId="8" hidden="1"/>
    <cellStyle name="Hiperlink" xfId="470" builtinId="8" hidden="1"/>
    <cellStyle name="Hiperlink" xfId="472" builtinId="8" hidden="1"/>
    <cellStyle name="Hiperlink" xfId="474" builtinId="8" hidden="1"/>
    <cellStyle name="Hiperlink" xfId="476" builtinId="8" hidden="1"/>
    <cellStyle name="Hiperlink" xfId="478" builtinId="8" hidden="1"/>
    <cellStyle name="Hiperlink" xfId="480" builtinId="8" hidden="1"/>
    <cellStyle name="Hiperlink" xfId="482" builtinId="8" hidden="1"/>
    <cellStyle name="Hiperlink" xfId="484" builtinId="8" hidden="1"/>
    <cellStyle name="Hiperlink" xfId="486" builtinId="8" hidden="1"/>
    <cellStyle name="Hiperlink" xfId="488" builtinId="8" hidden="1"/>
    <cellStyle name="Hiperlink" xfId="490" builtinId="8" hidden="1"/>
    <cellStyle name="Hiperlink" xfId="492" builtinId="8" hidden="1"/>
    <cellStyle name="Hiperlink" xfId="494" builtinId="8" hidden="1"/>
    <cellStyle name="Hiperlink" xfId="496" builtinId="8" hidden="1"/>
    <cellStyle name="Hiperlink" xfId="498" builtinId="8" hidden="1"/>
    <cellStyle name="Hiperlink" xfId="500" builtinId="8" hidden="1"/>
    <cellStyle name="Hiperlink" xfId="502" builtinId="8" hidden="1"/>
    <cellStyle name="Hiperlink" xfId="504" builtinId="8" hidden="1"/>
    <cellStyle name="Hiperlink" xfId="506" builtinId="8" hidden="1"/>
    <cellStyle name="Hiperlink" xfId="508" builtinId="8" hidden="1"/>
    <cellStyle name="Hiperlink" xfId="510" builtinId="8" hidden="1"/>
    <cellStyle name="Hiperlink" xfId="512" builtinId="8" hidden="1"/>
    <cellStyle name="Hiperlink" xfId="514" builtinId="8" hidden="1"/>
    <cellStyle name="Hiperlink" xfId="516" builtinId="8" hidden="1"/>
    <cellStyle name="Hiperlink" xfId="518" builtinId="8" hidden="1"/>
    <cellStyle name="Hiperlink" xfId="520" builtinId="8" hidden="1"/>
    <cellStyle name="Hiperlink" xfId="522" builtinId="8" hidden="1"/>
    <cellStyle name="Hiperlink" xfId="524" builtinId="8" hidden="1"/>
    <cellStyle name="Hiperlink" xfId="526" builtinId="8" hidden="1"/>
    <cellStyle name="Hiperlink" xfId="528" builtinId="8" hidden="1"/>
    <cellStyle name="Hiperlink" xfId="530" builtinId="8" hidden="1"/>
    <cellStyle name="Hiperlink" xfId="532" builtinId="8" hidden="1"/>
    <cellStyle name="Hiperlink" xfId="534" builtinId="8" hidden="1"/>
    <cellStyle name="Hiperlink" xfId="536" builtinId="8" hidden="1"/>
    <cellStyle name="Hiperlink" xfId="538" builtinId="8" hidden="1"/>
    <cellStyle name="Hiperlink" xfId="540" builtinId="8" hidden="1"/>
    <cellStyle name="Hiperlink" xfId="542" builtinId="8" hidden="1"/>
    <cellStyle name="Hiperlink" xfId="544" builtinId="8" hidden="1"/>
    <cellStyle name="Hiperlink" xfId="546" builtinId="8" hidden="1"/>
    <cellStyle name="Hiperlink" xfId="548" builtinId="8" hidden="1"/>
    <cellStyle name="Hiperlink" xfId="550" builtinId="8" hidden="1"/>
    <cellStyle name="Hiperlink" xfId="552" builtinId="8" hidden="1"/>
    <cellStyle name="Hiperlink" xfId="554" builtinId="8" hidden="1"/>
    <cellStyle name="Hiperlink" xfId="556" builtinId="8" hidden="1"/>
    <cellStyle name="Hiperlink" xfId="558" builtinId="8" hidden="1"/>
    <cellStyle name="Hiperlink" xfId="560" builtinId="8" hidden="1"/>
    <cellStyle name="Hiperlink" xfId="562" builtinId="8" hidden="1"/>
    <cellStyle name="Hiperlink" xfId="564" builtinId="8" hidden="1"/>
    <cellStyle name="Hiperlink" xfId="566" builtinId="8" hidden="1"/>
    <cellStyle name="Hiperlink" xfId="568" builtinId="8" hidden="1"/>
    <cellStyle name="Hiperlink" xfId="570" builtinId="8" hidden="1"/>
    <cellStyle name="Hiperlink" xfId="572" builtinId="8" hidden="1"/>
    <cellStyle name="Hiperlink" xfId="574" builtinId="8" hidden="1"/>
    <cellStyle name="Hiperlink" xfId="576" builtinId="8" hidden="1"/>
    <cellStyle name="Hiperlink" xfId="578" builtinId="8" hidden="1"/>
    <cellStyle name="Hiperlink" xfId="580" builtinId="8" hidden="1"/>
    <cellStyle name="Hiperlink" xfId="582" builtinId="8" hidden="1"/>
    <cellStyle name="Hiperlink" xfId="584" builtinId="8" hidden="1"/>
    <cellStyle name="Hiperlink" xfId="586" builtinId="8" hidden="1"/>
    <cellStyle name="Hiperlink" xfId="588" builtinId="8" hidden="1"/>
    <cellStyle name="Hiperlink" xfId="590" builtinId="8" hidden="1"/>
    <cellStyle name="Hiperlink" xfId="592" builtinId="8" hidden="1"/>
    <cellStyle name="Hiperlink" xfId="594" builtinId="8" hidden="1"/>
    <cellStyle name="Hiperlink" xfId="596" builtinId="8" hidden="1"/>
    <cellStyle name="Hiperlink" xfId="598" builtinId="8" hidden="1"/>
    <cellStyle name="Hiperlink" xfId="600" builtinId="8" hidden="1"/>
    <cellStyle name="Hiperlink" xfId="602" builtinId="8" hidden="1"/>
    <cellStyle name="Hiperlink" xfId="604" builtinId="8" hidden="1"/>
    <cellStyle name="Hiperlink" xfId="607" builtinId="8" hidden="1"/>
    <cellStyle name="Hiperlink" xfId="609" builtinId="8" hidden="1"/>
    <cellStyle name="Hiperlink" xfId="611" builtinId="8" hidden="1"/>
    <cellStyle name="Hiperlink" xfId="613" builtinId="8" hidden="1"/>
    <cellStyle name="Hiperlink" xfId="615" builtinId="8" hidden="1"/>
    <cellStyle name="Hiperlink" xfId="617" builtinId="8" hidden="1"/>
    <cellStyle name="Hiperlink" xfId="619" builtinId="8" hidden="1"/>
    <cellStyle name="Hiperlink" xfId="621" builtinId="8" hidden="1"/>
    <cellStyle name="Hiperlink" xfId="623" builtinId="8" hidden="1"/>
    <cellStyle name="Hiperlink" xfId="625" builtinId="8" hidden="1"/>
    <cellStyle name="Hiperlink" xfId="627" builtinId="8" hidden="1"/>
    <cellStyle name="Hiperlink" xfId="629" builtinId="8" hidden="1"/>
    <cellStyle name="Hiperlink" xfId="631" builtinId="8" hidden="1"/>
    <cellStyle name="Hiperlink" xfId="633" builtinId="8" hidden="1"/>
    <cellStyle name="Hiperlink" xfId="635" builtinId="8" hidden="1"/>
    <cellStyle name="Hiperlink" xfId="637" builtinId="8" hidden="1"/>
    <cellStyle name="Hiperlink" xfId="639" builtinId="8" hidden="1"/>
    <cellStyle name="Hiperlink" xfId="641" builtinId="8" hidden="1"/>
    <cellStyle name="Hiperlink" xfId="643" builtinId="8" hidden="1"/>
    <cellStyle name="Hiperlink" xfId="645" builtinId="8" hidden="1"/>
    <cellStyle name="Hiperlink" xfId="647" builtinId="8" hidden="1"/>
    <cellStyle name="Hiperlink" xfId="649" builtinId="8" hidden="1"/>
    <cellStyle name="Hiperlink" xfId="651" builtinId="8" hidden="1"/>
    <cellStyle name="Hiperlink" xfId="653" builtinId="8" hidden="1"/>
    <cellStyle name="Hiperlink" xfId="655" builtinId="8" hidden="1"/>
    <cellStyle name="Hiperlink" xfId="657" builtinId="8" hidden="1"/>
    <cellStyle name="Hiperlink" xfId="659" builtinId="8" hidden="1"/>
    <cellStyle name="Hiperlink" xfId="661" builtinId="8" hidden="1"/>
    <cellStyle name="Hiperlink" xfId="663" builtinId="8" hidden="1"/>
    <cellStyle name="Hiperlink" xfId="665" builtinId="8" hidden="1"/>
    <cellStyle name="Hiperlink" xfId="667" builtinId="8" hidden="1"/>
    <cellStyle name="Hiperlink" xfId="669" builtinId="8" hidden="1"/>
    <cellStyle name="Hiperlink" xfId="671" builtinId="8" hidden="1"/>
    <cellStyle name="Hiperlink" xfId="673" builtinId="8" hidden="1"/>
    <cellStyle name="Hiperlink" xfId="675" builtinId="8" hidden="1"/>
    <cellStyle name="Hiperlink" xfId="677" builtinId="8" hidden="1"/>
    <cellStyle name="Hiperlink" xfId="679" builtinId="8" hidden="1"/>
    <cellStyle name="Hiperlink" xfId="681" builtinId="8" hidden="1"/>
    <cellStyle name="Hiperlink" xfId="683" builtinId="8" hidden="1"/>
    <cellStyle name="Hiperlink" xfId="685" builtinId="8" hidden="1"/>
    <cellStyle name="Hiperlink" xfId="687" builtinId="8" hidden="1"/>
    <cellStyle name="Hiperlink" xfId="689" builtinId="8" hidden="1"/>
    <cellStyle name="Hiperlink" xfId="691" builtinId="8" hidden="1"/>
    <cellStyle name="Hiperlink" xfId="693" builtinId="8" hidden="1"/>
    <cellStyle name="Hiperlink" xfId="695" builtinId="8" hidden="1"/>
    <cellStyle name="Hiperlink" xfId="697" builtinId="8" hidden="1"/>
    <cellStyle name="Hiperlink" xfId="699" builtinId="8" hidden="1"/>
    <cellStyle name="Hiperlink" xfId="701" builtinId="8" hidden="1"/>
    <cellStyle name="Hiperlink" xfId="703" builtinId="8" hidden="1"/>
    <cellStyle name="Hiperlink" xfId="705" builtinId="8" hidden="1"/>
    <cellStyle name="Hiperlink" xfId="707" builtinId="8" hidden="1"/>
    <cellStyle name="Hiperlink" xfId="709" builtinId="8" hidden="1"/>
    <cellStyle name="Hiperlink" xfId="711" builtinId="8" hidden="1"/>
    <cellStyle name="Hiperlink" xfId="713" builtinId="8" hidden="1"/>
    <cellStyle name="Hiperlink" xfId="715" builtinId="8" hidden="1"/>
    <cellStyle name="Hiperlink" xfId="717" builtinId="8" hidden="1"/>
    <cellStyle name="Hiperlink" xfId="719" builtinId="8" hidden="1"/>
    <cellStyle name="Hiperlink" xfId="721" builtinId="8" hidden="1"/>
    <cellStyle name="Hiperlink" xfId="723" builtinId="8" hidden="1"/>
    <cellStyle name="Hiperlink" xfId="725" builtinId="8" hidden="1"/>
    <cellStyle name="Hiperlink" xfId="727" builtinId="8" hidden="1"/>
    <cellStyle name="Hiperlink" xfId="729" builtinId="8" hidden="1"/>
    <cellStyle name="Hiperlink" xfId="731" builtinId="8" hidden="1"/>
    <cellStyle name="Hiperlink" xfId="733" builtinId="8" hidden="1"/>
    <cellStyle name="Hiperlink" xfId="735" builtinId="8" hidden="1"/>
    <cellStyle name="Hiperlink" xfId="737" builtinId="8" hidden="1"/>
    <cellStyle name="Hiperlink" xfId="739" builtinId="8" hidden="1"/>
    <cellStyle name="Hiperlink" xfId="741" builtinId="8" hidden="1"/>
    <cellStyle name="Hiperlink" xfId="743" builtinId="8" hidden="1"/>
    <cellStyle name="Hiperlink" xfId="745" builtinId="8" hidden="1"/>
    <cellStyle name="Hiperlink Visitado" xfId="2" builtinId="9" hidden="1"/>
    <cellStyle name="Hiperlink Visitado" xfId="4" builtinId="9" hidden="1"/>
    <cellStyle name="Hiperlink Visitado" xfId="7" builtinId="9" hidden="1"/>
    <cellStyle name="Hiperlink Visitado" xfId="9" builtinId="9" hidden="1"/>
    <cellStyle name="Hiperlink Visitado" xfId="11" builtinId="9" hidden="1"/>
    <cellStyle name="Hiperlink Visitado" xfId="13" builtinId="9" hidden="1"/>
    <cellStyle name="Hiperlink Visitado" xfId="15" builtinId="9" hidden="1"/>
    <cellStyle name="Hiperlink Visitado" xfId="17" builtinId="9" hidden="1"/>
    <cellStyle name="Hiperlink Visitado" xfId="19" builtinId="9" hidden="1"/>
    <cellStyle name="Hiperlink Visitado" xfId="21" builtinId="9" hidden="1"/>
    <cellStyle name="Hiperlink Visitado" xfId="23" builtinId="9" hidden="1"/>
    <cellStyle name="Hiperlink Visitado" xfId="25" builtinId="9" hidden="1"/>
    <cellStyle name="Hiperlink Visitado" xfId="27" builtinId="9" hidden="1"/>
    <cellStyle name="Hiperlink Visitado" xfId="29" builtinId="9" hidden="1"/>
    <cellStyle name="Hiperlink Visitado" xfId="31" builtinId="9" hidden="1"/>
    <cellStyle name="Hiperlink Visitado" xfId="33" builtinId="9" hidden="1"/>
    <cellStyle name="Hiperlink Visitado" xfId="35" builtinId="9" hidden="1"/>
    <cellStyle name="Hiperlink Visitado" xfId="37" builtinId="9" hidden="1"/>
    <cellStyle name="Hiperlink Visitado" xfId="39" builtinId="9" hidden="1"/>
    <cellStyle name="Hiperlink Visitado" xfId="41" builtinId="9" hidden="1"/>
    <cellStyle name="Hiperlink Visitado" xfId="43" builtinId="9" hidden="1"/>
    <cellStyle name="Hiperlink Visitado" xfId="45" builtinId="9" hidden="1"/>
    <cellStyle name="Hiperlink Visitado" xfId="47" builtinId="9" hidden="1"/>
    <cellStyle name="Hiperlink Visitado" xfId="49" builtinId="9" hidden="1"/>
    <cellStyle name="Hiperlink Visitado" xfId="51" builtinId="9" hidden="1"/>
    <cellStyle name="Hiperlink Visitado" xfId="53" builtinId="9" hidden="1"/>
    <cellStyle name="Hiperlink Visitado" xfId="55" builtinId="9" hidden="1"/>
    <cellStyle name="Hiperlink Visitado" xfId="57" builtinId="9" hidden="1"/>
    <cellStyle name="Hiperlink Visitado" xfId="59" builtinId="9" hidden="1"/>
    <cellStyle name="Hiperlink Visitado" xfId="61" builtinId="9" hidden="1"/>
    <cellStyle name="Hiperlink Visitado" xfId="63" builtinId="9" hidden="1"/>
    <cellStyle name="Hiperlink Visitado" xfId="65" builtinId="9" hidden="1"/>
    <cellStyle name="Hiperlink Visitado" xfId="67" builtinId="9" hidden="1"/>
    <cellStyle name="Hiperlink Visitado" xfId="69" builtinId="9" hidden="1"/>
    <cellStyle name="Hiperlink Visitado" xfId="71" builtinId="9" hidden="1"/>
    <cellStyle name="Hiperlink Visitado" xfId="73" builtinId="9" hidden="1"/>
    <cellStyle name="Hiperlink Visitado" xfId="75" builtinId="9" hidden="1"/>
    <cellStyle name="Hiperlink Visitado" xfId="77" builtinId="9" hidden="1"/>
    <cellStyle name="Hiperlink Visitado" xfId="79" builtinId="9" hidden="1"/>
    <cellStyle name="Hiperlink Visitado" xfId="81" builtinId="9" hidden="1"/>
    <cellStyle name="Hiperlink Visitado" xfId="83" builtinId="9" hidden="1"/>
    <cellStyle name="Hiperlink Visitado" xfId="85" builtinId="9" hidden="1"/>
    <cellStyle name="Hiperlink Visitado" xfId="87" builtinId="9" hidden="1"/>
    <cellStyle name="Hiperlink Visitado" xfId="89" builtinId="9" hidden="1"/>
    <cellStyle name="Hiperlink Visitado" xfId="91" builtinId="9" hidden="1"/>
    <cellStyle name="Hiperlink Visitado" xfId="93" builtinId="9" hidden="1"/>
    <cellStyle name="Hiperlink Visitado" xfId="95" builtinId="9" hidden="1"/>
    <cellStyle name="Hiperlink Visitado" xfId="97" builtinId="9" hidden="1"/>
    <cellStyle name="Hiperlink Visitado" xfId="99" builtinId="9" hidden="1"/>
    <cellStyle name="Hiperlink Visitado" xfId="101" builtinId="9" hidden="1"/>
    <cellStyle name="Hiperlink Visitado" xfId="103" builtinId="9" hidden="1"/>
    <cellStyle name="Hiperlink Visitado" xfId="105" builtinId="9" hidden="1"/>
    <cellStyle name="Hiperlink Visitado" xfId="107" builtinId="9" hidden="1"/>
    <cellStyle name="Hiperlink Visitado" xfId="109" builtinId="9" hidden="1"/>
    <cellStyle name="Hiperlink Visitado" xfId="111" builtinId="9" hidden="1"/>
    <cellStyle name="Hiperlink Visitado" xfId="113" builtinId="9" hidden="1"/>
    <cellStyle name="Hiperlink Visitado" xfId="115" builtinId="9" hidden="1"/>
    <cellStyle name="Hiperlink Visitado" xfId="117" builtinId="9" hidden="1"/>
    <cellStyle name="Hiperlink Visitado" xfId="119" builtinId="9" hidden="1"/>
    <cellStyle name="Hiperlink Visitado" xfId="121" builtinId="9" hidden="1"/>
    <cellStyle name="Hiperlink Visitado" xfId="123" builtinId="9" hidden="1"/>
    <cellStyle name="Hiperlink Visitado" xfId="125" builtinId="9" hidden="1"/>
    <cellStyle name="Hiperlink Visitado" xfId="127" builtinId="9" hidden="1"/>
    <cellStyle name="Hiperlink Visitado" xfId="129" builtinId="9" hidden="1"/>
    <cellStyle name="Hiperlink Visitado" xfId="131" builtinId="9" hidden="1"/>
    <cellStyle name="Hiperlink Visitado" xfId="133" builtinId="9" hidden="1"/>
    <cellStyle name="Hiperlink Visitado" xfId="135" builtinId="9" hidden="1"/>
    <cellStyle name="Hiperlink Visitado" xfId="137" builtinId="9" hidden="1"/>
    <cellStyle name="Hiperlink Visitado" xfId="139" builtinId="9" hidden="1"/>
    <cellStyle name="Hiperlink Visitado" xfId="141" builtinId="9" hidden="1"/>
    <cellStyle name="Hiperlink Visitado" xfId="143" builtinId="9" hidden="1"/>
    <cellStyle name="Hiperlink Visitado" xfId="145" builtinId="9" hidden="1"/>
    <cellStyle name="Hiperlink Visitado" xfId="147" builtinId="9" hidden="1"/>
    <cellStyle name="Hiperlink Visitado" xfId="149" builtinId="9" hidden="1"/>
    <cellStyle name="Hiperlink Visitado" xfId="151" builtinId="9" hidden="1"/>
    <cellStyle name="Hiperlink Visitado" xfId="153" builtinId="9" hidden="1"/>
    <cellStyle name="Hiperlink Visitado" xfId="155" builtinId="9" hidden="1"/>
    <cellStyle name="Hiperlink Visitado" xfId="157" builtinId="9" hidden="1"/>
    <cellStyle name="Hiperlink Visitado" xfId="159" builtinId="9" hidden="1"/>
    <cellStyle name="Hiperlink Visitado" xfId="161" builtinId="9" hidden="1"/>
    <cellStyle name="Hiperlink Visitado" xfId="163" builtinId="9" hidden="1"/>
    <cellStyle name="Hiperlink Visitado" xfId="165" builtinId="9" hidden="1"/>
    <cellStyle name="Hiperlink Visitado" xfId="167" builtinId="9" hidden="1"/>
    <cellStyle name="Hiperlink Visitado" xfId="169" builtinId="9" hidden="1"/>
    <cellStyle name="Hiperlink Visitado" xfId="171" builtinId="9" hidden="1"/>
    <cellStyle name="Hiperlink Visitado" xfId="173" builtinId="9" hidden="1"/>
    <cellStyle name="Hiperlink Visitado" xfId="175" builtinId="9" hidden="1"/>
    <cellStyle name="Hiperlink Visitado" xfId="177" builtinId="9" hidden="1"/>
    <cellStyle name="Hiperlink Visitado" xfId="179" builtinId="9" hidden="1"/>
    <cellStyle name="Hiperlink Visitado" xfId="181" builtinId="9" hidden="1"/>
    <cellStyle name="Hiperlink Visitado" xfId="183" builtinId="9" hidden="1"/>
    <cellStyle name="Hiperlink Visitado" xfId="185" builtinId="9" hidden="1"/>
    <cellStyle name="Hiperlink Visitado" xfId="187" builtinId="9" hidden="1"/>
    <cellStyle name="Hiperlink Visitado" xfId="189" builtinId="9" hidden="1"/>
    <cellStyle name="Hiperlink Visitado" xfId="191" builtinId="9" hidden="1"/>
    <cellStyle name="Hiperlink Visitado" xfId="193" builtinId="9" hidden="1"/>
    <cellStyle name="Hiperlink Visitado" xfId="195" builtinId="9" hidden="1"/>
    <cellStyle name="Hiperlink Visitado" xfId="197" builtinId="9" hidden="1"/>
    <cellStyle name="Hiperlink Visitado" xfId="199" builtinId="9" hidden="1"/>
    <cellStyle name="Hiperlink Visitado" xfId="201" builtinId="9" hidden="1"/>
    <cellStyle name="Hiperlink Visitado" xfId="203" builtinId="9" hidden="1"/>
    <cellStyle name="Hiperlink Visitado" xfId="205" builtinId="9" hidden="1"/>
    <cellStyle name="Hiperlink Visitado" xfId="207" builtinId="9" hidden="1"/>
    <cellStyle name="Hiperlink Visitado" xfId="209" builtinId="9" hidden="1"/>
    <cellStyle name="Hiperlink Visitado" xfId="211" builtinId="9" hidden="1"/>
    <cellStyle name="Hiperlink Visitado" xfId="213" builtinId="9" hidden="1"/>
    <cellStyle name="Hiperlink Visitado" xfId="215" builtinId="9" hidden="1"/>
    <cellStyle name="Hiperlink Visitado" xfId="217" builtinId="9" hidden="1"/>
    <cellStyle name="Hiperlink Visitado" xfId="219" builtinId="9" hidden="1"/>
    <cellStyle name="Hiperlink Visitado" xfId="221" builtinId="9" hidden="1"/>
    <cellStyle name="Hiperlink Visitado" xfId="223" builtinId="9" hidden="1"/>
    <cellStyle name="Hiperlink Visitado" xfId="225" builtinId="9" hidden="1"/>
    <cellStyle name="Hiperlink Visitado" xfId="227" builtinId="9" hidden="1"/>
    <cellStyle name="Hiperlink Visitado" xfId="229" builtinId="9" hidden="1"/>
    <cellStyle name="Hiperlink Visitado" xfId="231" builtinId="9" hidden="1"/>
    <cellStyle name="Hiperlink Visitado" xfId="233" builtinId="9" hidden="1"/>
    <cellStyle name="Hiperlink Visitado" xfId="235" builtinId="9" hidden="1"/>
    <cellStyle name="Hiperlink Visitado" xfId="237" builtinId="9" hidden="1"/>
    <cellStyle name="Hiperlink Visitado" xfId="239" builtinId="9" hidden="1"/>
    <cellStyle name="Hiperlink Visitado" xfId="241" builtinId="9" hidden="1"/>
    <cellStyle name="Hiperlink Visitado" xfId="243" builtinId="9" hidden="1"/>
    <cellStyle name="Hiperlink Visitado" xfId="245" builtinId="9" hidden="1"/>
    <cellStyle name="Hiperlink Visitado" xfId="247" builtinId="9" hidden="1"/>
    <cellStyle name="Hiperlink Visitado" xfId="249" builtinId="9" hidden="1"/>
    <cellStyle name="Hiperlink Visitado" xfId="251" builtinId="9" hidden="1"/>
    <cellStyle name="Hiperlink Visitado" xfId="253" builtinId="9" hidden="1"/>
    <cellStyle name="Hiperlink Visitado" xfId="255" builtinId="9" hidden="1"/>
    <cellStyle name="Hiperlink Visitado" xfId="257" builtinId="9" hidden="1"/>
    <cellStyle name="Hiperlink Visitado" xfId="259" builtinId="9" hidden="1"/>
    <cellStyle name="Hiperlink Visitado" xfId="261" builtinId="9" hidden="1"/>
    <cellStyle name="Hiperlink Visitado" xfId="263" builtinId="9" hidden="1"/>
    <cellStyle name="Hiperlink Visitado" xfId="265" builtinId="9" hidden="1"/>
    <cellStyle name="Hiperlink Visitado" xfId="267" builtinId="9" hidden="1"/>
    <cellStyle name="Hiperlink Visitado" xfId="269" builtinId="9" hidden="1"/>
    <cellStyle name="Hiperlink Visitado" xfId="271" builtinId="9" hidden="1"/>
    <cellStyle name="Hiperlink Visitado" xfId="273" builtinId="9" hidden="1"/>
    <cellStyle name="Hiperlink Visitado" xfId="275" builtinId="9" hidden="1"/>
    <cellStyle name="Hiperlink Visitado" xfId="277" builtinId="9" hidden="1"/>
    <cellStyle name="Hiperlink Visitado" xfId="279" builtinId="9" hidden="1"/>
    <cellStyle name="Hiperlink Visitado" xfId="281" builtinId="9" hidden="1"/>
    <cellStyle name="Hiperlink Visitado" xfId="283" builtinId="9" hidden="1"/>
    <cellStyle name="Hiperlink Visitado" xfId="285" builtinId="9" hidden="1"/>
    <cellStyle name="Hiperlink Visitado" xfId="287" builtinId="9" hidden="1"/>
    <cellStyle name="Hiperlink Visitado" xfId="289" builtinId="9" hidden="1"/>
    <cellStyle name="Hiperlink Visitado" xfId="291" builtinId="9" hidden="1"/>
    <cellStyle name="Hiperlink Visitado" xfId="293" builtinId="9" hidden="1"/>
    <cellStyle name="Hiperlink Visitado" xfId="295" builtinId="9" hidden="1"/>
    <cellStyle name="Hiperlink Visitado" xfId="297" builtinId="9" hidden="1"/>
    <cellStyle name="Hiperlink Visitado" xfId="299" builtinId="9" hidden="1"/>
    <cellStyle name="Hiperlink Visitado" xfId="301" builtinId="9" hidden="1"/>
    <cellStyle name="Hiperlink Visitado" xfId="303" builtinId="9" hidden="1"/>
    <cellStyle name="Hiperlink Visitado" xfId="305" builtinId="9" hidden="1"/>
    <cellStyle name="Hiperlink Visitado" xfId="307" builtinId="9" hidden="1"/>
    <cellStyle name="Hiperlink Visitado" xfId="309" builtinId="9" hidden="1"/>
    <cellStyle name="Hiperlink Visitado" xfId="311" builtinId="9" hidden="1"/>
    <cellStyle name="Hiperlink Visitado" xfId="313" builtinId="9" hidden="1"/>
    <cellStyle name="Hiperlink Visitado" xfId="315" builtinId="9" hidden="1"/>
    <cellStyle name="Hiperlink Visitado" xfId="317" builtinId="9" hidden="1"/>
    <cellStyle name="Hiperlink Visitado" xfId="319" builtinId="9" hidden="1"/>
    <cellStyle name="Hiperlink Visitado" xfId="321" builtinId="9" hidden="1"/>
    <cellStyle name="Hiperlink Visitado" xfId="323" builtinId="9" hidden="1"/>
    <cellStyle name="Hiperlink Visitado" xfId="325" builtinId="9" hidden="1"/>
    <cellStyle name="Hiperlink Visitado" xfId="327" builtinId="9" hidden="1"/>
    <cellStyle name="Hiperlink Visitado" xfId="329" builtinId="9" hidden="1"/>
    <cellStyle name="Hiperlink Visitado" xfId="331" builtinId="9" hidden="1"/>
    <cellStyle name="Hiperlink Visitado" xfId="333" builtinId="9" hidden="1"/>
    <cellStyle name="Hiperlink Visitado" xfId="335" builtinId="9" hidden="1"/>
    <cellStyle name="Hiperlink Visitado" xfId="337" builtinId="9" hidden="1"/>
    <cellStyle name="Hiperlink Visitado" xfId="339" builtinId="9" hidden="1"/>
    <cellStyle name="Hiperlink Visitado" xfId="341" builtinId="9" hidden="1"/>
    <cellStyle name="Hiperlink Visitado" xfId="343" builtinId="9" hidden="1"/>
    <cellStyle name="Hiperlink Visitado" xfId="345" builtinId="9" hidden="1"/>
    <cellStyle name="Hiperlink Visitado" xfId="347" builtinId="9" hidden="1"/>
    <cellStyle name="Hiperlink Visitado" xfId="349" builtinId="9" hidden="1"/>
    <cellStyle name="Hiperlink Visitado" xfId="351" builtinId="9" hidden="1"/>
    <cellStyle name="Hiperlink Visitado" xfId="353" builtinId="9" hidden="1"/>
    <cellStyle name="Hiperlink Visitado" xfId="355" builtinId="9" hidden="1"/>
    <cellStyle name="Hiperlink Visitado" xfId="357" builtinId="9" hidden="1"/>
    <cellStyle name="Hiperlink Visitado" xfId="359" builtinId="9" hidden="1"/>
    <cellStyle name="Hiperlink Visitado" xfId="361" builtinId="9" hidden="1"/>
    <cellStyle name="Hiperlink Visitado" xfId="363" builtinId="9" hidden="1"/>
    <cellStyle name="Hiperlink Visitado" xfId="365" builtinId="9" hidden="1"/>
    <cellStyle name="Hiperlink Visitado" xfId="367" builtinId="9" hidden="1"/>
    <cellStyle name="Hiperlink Visitado" xfId="369" builtinId="9" hidden="1"/>
    <cellStyle name="Hiperlink Visitado" xfId="371" builtinId="9" hidden="1"/>
    <cellStyle name="Hiperlink Visitado" xfId="373" builtinId="9" hidden="1"/>
    <cellStyle name="Hiperlink Visitado" xfId="375" builtinId="9" hidden="1"/>
    <cellStyle name="Hiperlink Visitado" xfId="377" builtinId="9" hidden="1"/>
    <cellStyle name="Hiperlink Visitado" xfId="379" builtinId="9" hidden="1"/>
    <cellStyle name="Hiperlink Visitado" xfId="381" builtinId="9" hidden="1"/>
    <cellStyle name="Hiperlink Visitado" xfId="383" builtinId="9" hidden="1"/>
    <cellStyle name="Hiperlink Visitado" xfId="385" builtinId="9" hidden="1"/>
    <cellStyle name="Hiperlink Visitado" xfId="387" builtinId="9" hidden="1"/>
    <cellStyle name="Hiperlink Visitado" xfId="389" builtinId="9" hidden="1"/>
    <cellStyle name="Hiperlink Visitado" xfId="391" builtinId="9" hidden="1"/>
    <cellStyle name="Hiperlink Visitado" xfId="393" builtinId="9" hidden="1"/>
    <cellStyle name="Hiperlink Visitado" xfId="395" builtinId="9" hidden="1"/>
    <cellStyle name="Hiperlink Visitado" xfId="397" builtinId="9" hidden="1"/>
    <cellStyle name="Hiperlink Visitado" xfId="399" builtinId="9" hidden="1"/>
    <cellStyle name="Hiperlink Visitado" xfId="401" builtinId="9" hidden="1"/>
    <cellStyle name="Hiperlink Visitado" xfId="403" builtinId="9" hidden="1"/>
    <cellStyle name="Hiperlink Visitado" xfId="405" builtinId="9" hidden="1"/>
    <cellStyle name="Hiperlink Visitado" xfId="407" builtinId="9" hidden="1"/>
    <cellStyle name="Hiperlink Visitado" xfId="409" builtinId="9" hidden="1"/>
    <cellStyle name="Hiperlink Visitado" xfId="411" builtinId="9" hidden="1"/>
    <cellStyle name="Hiperlink Visitado" xfId="413" builtinId="9" hidden="1"/>
    <cellStyle name="Hiperlink Visitado" xfId="415" builtinId="9" hidden="1"/>
    <cellStyle name="Hiperlink Visitado" xfId="417" builtinId="9" hidden="1"/>
    <cellStyle name="Hiperlink Visitado" xfId="419" builtinId="9" hidden="1"/>
    <cellStyle name="Hiperlink Visitado" xfId="421" builtinId="9" hidden="1"/>
    <cellStyle name="Hiperlink Visitado" xfId="423" builtinId="9" hidden="1"/>
    <cellStyle name="Hiperlink Visitado" xfId="425" builtinId="9" hidden="1"/>
    <cellStyle name="Hiperlink Visitado" xfId="427" builtinId="9" hidden="1"/>
    <cellStyle name="Hiperlink Visitado" xfId="429" builtinId="9" hidden="1"/>
    <cellStyle name="Hiperlink Visitado" xfId="431" builtinId="9" hidden="1"/>
    <cellStyle name="Hiperlink Visitado" xfId="433" builtinId="9" hidden="1"/>
    <cellStyle name="Hiperlink Visitado" xfId="435" builtinId="9" hidden="1"/>
    <cellStyle name="Hiperlink Visitado" xfId="437" builtinId="9" hidden="1"/>
    <cellStyle name="Hiperlink Visitado" xfId="439" builtinId="9" hidden="1"/>
    <cellStyle name="Hiperlink Visitado" xfId="441" builtinId="9" hidden="1"/>
    <cellStyle name="Hiperlink Visitado" xfId="443" builtinId="9" hidden="1"/>
    <cellStyle name="Hiperlink Visitado" xfId="445" builtinId="9" hidden="1"/>
    <cellStyle name="Hiperlink Visitado" xfId="447" builtinId="9" hidden="1"/>
    <cellStyle name="Hiperlink Visitado" xfId="449" builtinId="9" hidden="1"/>
    <cellStyle name="Hiperlink Visitado" xfId="451" builtinId="9" hidden="1"/>
    <cellStyle name="Hiperlink Visitado" xfId="453" builtinId="9" hidden="1"/>
    <cellStyle name="Hiperlink Visitado" xfId="455" builtinId="9" hidden="1"/>
    <cellStyle name="Hiperlink Visitado" xfId="457" builtinId="9" hidden="1"/>
    <cellStyle name="Hiperlink Visitado" xfId="459" builtinId="9" hidden="1"/>
    <cellStyle name="Hiperlink Visitado" xfId="461" builtinId="9" hidden="1"/>
    <cellStyle name="Hiperlink Visitado" xfId="463" builtinId="9" hidden="1"/>
    <cellStyle name="Hiperlink Visitado" xfId="465" builtinId="9" hidden="1"/>
    <cellStyle name="Hiperlink Visitado" xfId="467" builtinId="9" hidden="1"/>
    <cellStyle name="Hiperlink Visitado" xfId="469" builtinId="9" hidden="1"/>
    <cellStyle name="Hiperlink Visitado" xfId="471" builtinId="9" hidden="1"/>
    <cellStyle name="Hiperlink Visitado" xfId="473" builtinId="9" hidden="1"/>
    <cellStyle name="Hiperlink Visitado" xfId="475" builtinId="9" hidden="1"/>
    <cellStyle name="Hiperlink Visitado" xfId="477" builtinId="9" hidden="1"/>
    <cellStyle name="Hiperlink Visitado" xfId="479" builtinId="9" hidden="1"/>
    <cellStyle name="Hiperlink Visitado" xfId="481" builtinId="9" hidden="1"/>
    <cellStyle name="Hiperlink Visitado" xfId="483" builtinId="9" hidden="1"/>
    <cellStyle name="Hiperlink Visitado" xfId="485" builtinId="9" hidden="1"/>
    <cellStyle name="Hiperlink Visitado" xfId="487" builtinId="9" hidden="1"/>
    <cellStyle name="Hiperlink Visitado" xfId="489" builtinId="9" hidden="1"/>
    <cellStyle name="Hiperlink Visitado" xfId="491" builtinId="9" hidden="1"/>
    <cellStyle name="Hiperlink Visitado" xfId="493" builtinId="9" hidden="1"/>
    <cellStyle name="Hiperlink Visitado" xfId="495" builtinId="9" hidden="1"/>
    <cellStyle name="Hiperlink Visitado" xfId="497" builtinId="9" hidden="1"/>
    <cellStyle name="Hiperlink Visitado" xfId="499" builtinId="9" hidden="1"/>
    <cellStyle name="Hiperlink Visitado" xfId="501" builtinId="9" hidden="1"/>
    <cellStyle name="Hiperlink Visitado" xfId="503" builtinId="9" hidden="1"/>
    <cellStyle name="Hiperlink Visitado" xfId="505" builtinId="9" hidden="1"/>
    <cellStyle name="Hiperlink Visitado" xfId="507" builtinId="9" hidden="1"/>
    <cellStyle name="Hiperlink Visitado" xfId="509" builtinId="9" hidden="1"/>
    <cellStyle name="Hiperlink Visitado" xfId="511" builtinId="9" hidden="1"/>
    <cellStyle name="Hiperlink Visitado" xfId="513" builtinId="9" hidden="1"/>
    <cellStyle name="Hiperlink Visitado" xfId="515" builtinId="9" hidden="1"/>
    <cellStyle name="Hiperlink Visitado" xfId="517" builtinId="9" hidden="1"/>
    <cellStyle name="Hiperlink Visitado" xfId="519" builtinId="9" hidden="1"/>
    <cellStyle name="Hiperlink Visitado" xfId="521" builtinId="9" hidden="1"/>
    <cellStyle name="Hiperlink Visitado" xfId="523" builtinId="9" hidden="1"/>
    <cellStyle name="Hiperlink Visitado" xfId="525" builtinId="9" hidden="1"/>
    <cellStyle name="Hiperlink Visitado" xfId="527" builtinId="9" hidden="1"/>
    <cellStyle name="Hiperlink Visitado" xfId="529" builtinId="9" hidden="1"/>
    <cellStyle name="Hiperlink Visitado" xfId="531" builtinId="9" hidden="1"/>
    <cellStyle name="Hiperlink Visitado" xfId="533" builtinId="9" hidden="1"/>
    <cellStyle name="Hiperlink Visitado" xfId="535" builtinId="9" hidden="1"/>
    <cellStyle name="Hiperlink Visitado" xfId="537" builtinId="9" hidden="1"/>
    <cellStyle name="Hiperlink Visitado" xfId="539" builtinId="9" hidden="1"/>
    <cellStyle name="Hiperlink Visitado" xfId="541" builtinId="9" hidden="1"/>
    <cellStyle name="Hiperlink Visitado" xfId="543" builtinId="9" hidden="1"/>
    <cellStyle name="Hiperlink Visitado" xfId="545" builtinId="9" hidden="1"/>
    <cellStyle name="Hiperlink Visitado" xfId="547" builtinId="9" hidden="1"/>
    <cellStyle name="Hiperlink Visitado" xfId="549" builtinId="9" hidden="1"/>
    <cellStyle name="Hiperlink Visitado" xfId="551" builtinId="9" hidden="1"/>
    <cellStyle name="Hiperlink Visitado" xfId="553" builtinId="9" hidden="1"/>
    <cellStyle name="Hiperlink Visitado" xfId="555" builtinId="9" hidden="1"/>
    <cellStyle name="Hiperlink Visitado" xfId="557" builtinId="9" hidden="1"/>
    <cellStyle name="Hiperlink Visitado" xfId="559" builtinId="9" hidden="1"/>
    <cellStyle name="Hiperlink Visitado" xfId="561" builtinId="9" hidden="1"/>
    <cellStyle name="Hiperlink Visitado" xfId="563" builtinId="9" hidden="1"/>
    <cellStyle name="Hiperlink Visitado" xfId="565" builtinId="9" hidden="1"/>
    <cellStyle name="Hiperlink Visitado" xfId="567" builtinId="9" hidden="1"/>
    <cellStyle name="Hiperlink Visitado" xfId="569" builtinId="9" hidden="1"/>
    <cellStyle name="Hiperlink Visitado" xfId="571" builtinId="9" hidden="1"/>
    <cellStyle name="Hiperlink Visitado" xfId="573" builtinId="9" hidden="1"/>
    <cellStyle name="Hiperlink Visitado" xfId="575" builtinId="9" hidden="1"/>
    <cellStyle name="Hiperlink Visitado" xfId="577" builtinId="9" hidden="1"/>
    <cellStyle name="Hiperlink Visitado" xfId="579" builtinId="9" hidden="1"/>
    <cellStyle name="Hiperlink Visitado" xfId="581" builtinId="9" hidden="1"/>
    <cellStyle name="Hiperlink Visitado" xfId="583" builtinId="9" hidden="1"/>
    <cellStyle name="Hiperlink Visitado" xfId="585" builtinId="9" hidden="1"/>
    <cellStyle name="Hiperlink Visitado" xfId="587" builtinId="9" hidden="1"/>
    <cellStyle name="Hiperlink Visitado" xfId="589" builtinId="9" hidden="1"/>
    <cellStyle name="Hiperlink Visitado" xfId="591" builtinId="9" hidden="1"/>
    <cellStyle name="Hiperlink Visitado" xfId="593" builtinId="9" hidden="1"/>
    <cellStyle name="Hiperlink Visitado" xfId="595" builtinId="9" hidden="1"/>
    <cellStyle name="Hiperlink Visitado" xfId="597" builtinId="9" hidden="1"/>
    <cellStyle name="Hiperlink Visitado" xfId="599" builtinId="9" hidden="1"/>
    <cellStyle name="Hiperlink Visitado" xfId="601" builtinId="9" hidden="1"/>
    <cellStyle name="Hiperlink Visitado" xfId="603" builtinId="9" hidden="1"/>
    <cellStyle name="Hiperlink Visitado" xfId="605" builtinId="9" hidden="1"/>
    <cellStyle name="Hiperlink Visitado" xfId="608" builtinId="9" hidden="1"/>
    <cellStyle name="Hiperlink Visitado" xfId="610" builtinId="9" hidden="1"/>
    <cellStyle name="Hiperlink Visitado" xfId="612" builtinId="9" hidden="1"/>
    <cellStyle name="Hiperlink Visitado" xfId="614" builtinId="9" hidden="1"/>
    <cellStyle name="Hiperlink Visitado" xfId="616" builtinId="9" hidden="1"/>
    <cellStyle name="Hiperlink Visitado" xfId="618" builtinId="9" hidden="1"/>
    <cellStyle name="Hiperlink Visitado" xfId="620" builtinId="9" hidden="1"/>
    <cellStyle name="Hiperlink Visitado" xfId="622" builtinId="9" hidden="1"/>
    <cellStyle name="Hiperlink Visitado" xfId="624" builtinId="9" hidden="1"/>
    <cellStyle name="Hiperlink Visitado" xfId="626" builtinId="9" hidden="1"/>
    <cellStyle name="Hiperlink Visitado" xfId="628" builtinId="9" hidden="1"/>
    <cellStyle name="Hiperlink Visitado" xfId="630" builtinId="9" hidden="1"/>
    <cellStyle name="Hiperlink Visitado" xfId="632" builtinId="9" hidden="1"/>
    <cellStyle name="Hiperlink Visitado" xfId="634" builtinId="9" hidden="1"/>
    <cellStyle name="Hiperlink Visitado" xfId="636" builtinId="9" hidden="1"/>
    <cellStyle name="Hiperlink Visitado" xfId="638" builtinId="9" hidden="1"/>
    <cellStyle name="Hiperlink Visitado" xfId="640" builtinId="9" hidden="1"/>
    <cellStyle name="Hiperlink Visitado" xfId="642" builtinId="9" hidden="1"/>
    <cellStyle name="Hiperlink Visitado" xfId="644" builtinId="9" hidden="1"/>
    <cellStyle name="Hiperlink Visitado" xfId="646" builtinId="9" hidden="1"/>
    <cellStyle name="Hiperlink Visitado" xfId="648" builtinId="9" hidden="1"/>
    <cellStyle name="Hiperlink Visitado" xfId="650" builtinId="9" hidden="1"/>
    <cellStyle name="Hiperlink Visitado" xfId="652" builtinId="9" hidden="1"/>
    <cellStyle name="Hiperlink Visitado" xfId="654" builtinId="9" hidden="1"/>
    <cellStyle name="Hiperlink Visitado" xfId="656" builtinId="9" hidden="1"/>
    <cellStyle name="Hiperlink Visitado" xfId="658" builtinId="9" hidden="1"/>
    <cellStyle name="Hiperlink Visitado" xfId="660" builtinId="9" hidden="1"/>
    <cellStyle name="Hiperlink Visitado" xfId="662" builtinId="9" hidden="1"/>
    <cellStyle name="Hiperlink Visitado" xfId="664" builtinId="9" hidden="1"/>
    <cellStyle name="Hiperlink Visitado" xfId="666" builtinId="9" hidden="1"/>
    <cellStyle name="Hiperlink Visitado" xfId="668" builtinId="9" hidden="1"/>
    <cellStyle name="Hiperlink Visitado" xfId="670" builtinId="9" hidden="1"/>
    <cellStyle name="Hiperlink Visitado" xfId="672" builtinId="9" hidden="1"/>
    <cellStyle name="Hiperlink Visitado" xfId="674" builtinId="9" hidden="1"/>
    <cellStyle name="Hiperlink Visitado" xfId="676" builtinId="9" hidden="1"/>
    <cellStyle name="Hiperlink Visitado" xfId="678" builtinId="9" hidden="1"/>
    <cellStyle name="Hiperlink Visitado" xfId="680" builtinId="9" hidden="1"/>
    <cellStyle name="Hiperlink Visitado" xfId="682" builtinId="9" hidden="1"/>
    <cellStyle name="Hiperlink Visitado" xfId="684" builtinId="9" hidden="1"/>
    <cellStyle name="Hiperlink Visitado" xfId="686" builtinId="9" hidden="1"/>
    <cellStyle name="Hiperlink Visitado" xfId="688" builtinId="9" hidden="1"/>
    <cellStyle name="Hiperlink Visitado" xfId="690" builtinId="9" hidden="1"/>
    <cellStyle name="Hiperlink Visitado" xfId="692" builtinId="9" hidden="1"/>
    <cellStyle name="Hiperlink Visitado" xfId="694" builtinId="9" hidden="1"/>
    <cellStyle name="Hiperlink Visitado" xfId="696" builtinId="9" hidden="1"/>
    <cellStyle name="Hiperlink Visitado" xfId="698" builtinId="9" hidden="1"/>
    <cellStyle name="Hiperlink Visitado" xfId="700" builtinId="9" hidden="1"/>
    <cellStyle name="Hiperlink Visitado" xfId="702" builtinId="9" hidden="1"/>
    <cellStyle name="Hiperlink Visitado" xfId="704" builtinId="9" hidden="1"/>
    <cellStyle name="Hiperlink Visitado" xfId="706" builtinId="9" hidden="1"/>
    <cellStyle name="Hiperlink Visitado" xfId="708" builtinId="9" hidden="1"/>
    <cellStyle name="Hiperlink Visitado" xfId="710" builtinId="9" hidden="1"/>
    <cellStyle name="Hiperlink Visitado" xfId="712" builtinId="9" hidden="1"/>
    <cellStyle name="Hiperlink Visitado" xfId="714" builtinId="9" hidden="1"/>
    <cellStyle name="Hiperlink Visitado" xfId="716" builtinId="9" hidden="1"/>
    <cellStyle name="Hiperlink Visitado" xfId="718" builtinId="9" hidden="1"/>
    <cellStyle name="Hiperlink Visitado" xfId="720" builtinId="9" hidden="1"/>
    <cellStyle name="Hiperlink Visitado" xfId="722" builtinId="9" hidden="1"/>
    <cellStyle name="Hiperlink Visitado" xfId="724" builtinId="9" hidden="1"/>
    <cellStyle name="Hiperlink Visitado" xfId="726" builtinId="9" hidden="1"/>
    <cellStyle name="Hiperlink Visitado" xfId="728" builtinId="9" hidden="1"/>
    <cellStyle name="Hiperlink Visitado" xfId="730" builtinId="9" hidden="1"/>
    <cellStyle name="Hiperlink Visitado" xfId="732" builtinId="9" hidden="1"/>
    <cellStyle name="Hiperlink Visitado" xfId="734" builtinId="9" hidden="1"/>
    <cellStyle name="Hiperlink Visitado" xfId="736" builtinId="9" hidden="1"/>
    <cellStyle name="Hiperlink Visitado" xfId="738" builtinId="9" hidden="1"/>
    <cellStyle name="Hiperlink Visitado" xfId="740" builtinId="9" hidden="1"/>
    <cellStyle name="Hiperlink Visitado" xfId="742" builtinId="9" hidden="1"/>
    <cellStyle name="Hiperlink Visitado" xfId="744" builtinId="9" hidden="1"/>
    <cellStyle name="Hiperlink Visitado" xfId="746" builtinId="9" hidden="1"/>
    <cellStyle name="Moeda" xfId="606" builtinId="4"/>
    <cellStyle name="Normal" xfId="0" builtinId="0"/>
    <cellStyle name="Vírgula" xfId="5" builtinId="3"/>
  </cellStyles>
  <dxfs count="0"/>
  <tableStyles count="0" defaultTableStyle="TableStyleMedium9" defaultPivotStyle="PivotStyleLight16"/>
  <colors>
    <mruColors>
      <color rgb="FF16664D"/>
      <color rgb="FF0C36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3</xdr:row>
      <xdr:rowOff>38101</xdr:rowOff>
    </xdr:from>
    <xdr:to>
      <xdr:col>3</xdr:col>
      <xdr:colOff>2514601</xdr:colOff>
      <xdr:row>7</xdr:row>
      <xdr:rowOff>224219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AF3AFE4-9B5D-483C-B3C8-15AF47C24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1" y="333376"/>
          <a:ext cx="2743200" cy="11767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299545</xdr:colOff>
      <xdr:row>0</xdr:row>
      <xdr:rowOff>268014</xdr:rowOff>
    </xdr:from>
    <xdr:to>
      <xdr:col>1</xdr:col>
      <xdr:colOff>1739462</xdr:colOff>
      <xdr:row>3</xdr:row>
      <xdr:rowOff>190550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B084F22-D77F-4C6D-9FC6-4C2CCE0871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9545" y="268014"/>
          <a:ext cx="1760483" cy="7633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49"/>
  <sheetViews>
    <sheetView topLeftCell="A11" zoomScaleNormal="100" zoomScalePageLayoutView="125" workbookViewId="0">
      <selection activeCell="M21" sqref="M21"/>
    </sheetView>
  </sheetViews>
  <sheetFormatPr defaultColWidth="8.88671875" defaultRowHeight="10.199999999999999" x14ac:dyDescent="0.2"/>
  <cols>
    <col min="1" max="1" width="14.109375" style="84" customWidth="1"/>
    <col min="2" max="2" width="2.88671875" style="84" customWidth="1"/>
    <col min="3" max="3" width="4.6640625" style="84" customWidth="1"/>
    <col min="4" max="4" width="38.88671875" style="84" customWidth="1"/>
    <col min="5" max="5" width="4.44140625" style="88" bestFit="1" customWidth="1"/>
    <col min="6" max="6" width="10" style="85" customWidth="1"/>
    <col min="7" max="7" width="11.44140625" style="89" customWidth="1"/>
    <col min="8" max="8" width="13.6640625" style="89" customWidth="1"/>
    <col min="9" max="9" width="2.6640625" style="84" customWidth="1"/>
    <col min="10" max="10" width="1.44140625" style="84" customWidth="1"/>
    <col min="11" max="16384" width="8.88671875" style="84"/>
  </cols>
  <sheetData>
    <row r="3" spans="2:10" ht="10.8" thickBot="1" x14ac:dyDescent="0.25">
      <c r="B3" s="96"/>
      <c r="C3" s="96"/>
      <c r="D3" s="96"/>
      <c r="E3" s="97"/>
      <c r="F3" s="98"/>
      <c r="G3" s="99"/>
      <c r="H3" s="99"/>
      <c r="I3" s="96"/>
    </row>
    <row r="4" spans="2:10" s="85" customFormat="1" ht="20.100000000000001" customHeight="1" x14ac:dyDescent="0.3">
      <c r="B4" s="98"/>
      <c r="C4" s="110"/>
      <c r="D4" s="111"/>
      <c r="E4" s="114" t="s">
        <v>70</v>
      </c>
      <c r="F4" s="114"/>
      <c r="G4" s="114"/>
      <c r="H4" s="115"/>
      <c r="I4" s="98"/>
      <c r="J4" s="93"/>
    </row>
    <row r="5" spans="2:10" s="85" customFormat="1" ht="20.100000000000001" customHeight="1" x14ac:dyDescent="0.3">
      <c r="B5" s="98"/>
      <c r="C5" s="112"/>
      <c r="D5" s="113"/>
      <c r="E5" s="122" t="s">
        <v>54</v>
      </c>
      <c r="F5" s="123"/>
      <c r="G5" s="123"/>
      <c r="H5" s="124"/>
      <c r="I5" s="98"/>
      <c r="J5" s="93"/>
    </row>
    <row r="6" spans="2:10" s="85" customFormat="1" ht="20.100000000000001" customHeight="1" x14ac:dyDescent="0.3">
      <c r="B6" s="98"/>
      <c r="C6" s="112"/>
      <c r="D6" s="113"/>
      <c r="E6" s="125"/>
      <c r="F6" s="126"/>
      <c r="G6" s="126"/>
      <c r="H6" s="127"/>
      <c r="I6" s="98"/>
      <c r="J6" s="93"/>
    </row>
    <row r="7" spans="2:10" s="85" customFormat="1" ht="20.100000000000001" customHeight="1" x14ac:dyDescent="0.3">
      <c r="B7" s="98"/>
      <c r="C7" s="112"/>
      <c r="D7" s="113"/>
      <c r="E7" s="116" t="s">
        <v>55</v>
      </c>
      <c r="F7" s="117"/>
      <c r="G7" s="117"/>
      <c r="H7" s="118"/>
      <c r="I7" s="98"/>
      <c r="J7" s="93"/>
    </row>
    <row r="8" spans="2:10" s="85" customFormat="1" ht="20.100000000000001" customHeight="1" x14ac:dyDescent="0.3">
      <c r="B8" s="98"/>
      <c r="C8" s="112"/>
      <c r="D8" s="113"/>
      <c r="E8" s="19"/>
      <c r="F8" s="20"/>
      <c r="G8" s="20"/>
      <c r="H8" s="83"/>
      <c r="I8" s="98"/>
      <c r="J8" s="93"/>
    </row>
    <row r="9" spans="2:10" s="85" customFormat="1" ht="9.9" customHeight="1" x14ac:dyDescent="0.3">
      <c r="B9" s="98"/>
      <c r="C9" s="112" t="s">
        <v>68</v>
      </c>
      <c r="D9" s="113"/>
      <c r="E9" s="113"/>
      <c r="F9" s="113"/>
      <c r="G9" s="113"/>
      <c r="H9" s="128"/>
      <c r="I9" s="98"/>
      <c r="J9" s="93"/>
    </row>
    <row r="10" spans="2:10" s="85" customFormat="1" ht="9.9" customHeight="1" x14ac:dyDescent="0.3">
      <c r="B10" s="98"/>
      <c r="C10" s="129" t="s">
        <v>7</v>
      </c>
      <c r="D10" s="130"/>
      <c r="E10" s="130"/>
      <c r="F10" s="130"/>
      <c r="G10" s="130"/>
      <c r="H10" s="131"/>
      <c r="I10" s="98"/>
      <c r="J10" s="93"/>
    </row>
    <row r="11" spans="2:10" s="85" customFormat="1" ht="9.9" customHeight="1" x14ac:dyDescent="0.3">
      <c r="B11" s="98"/>
      <c r="C11" s="129" t="s">
        <v>8</v>
      </c>
      <c r="D11" s="130"/>
      <c r="E11" s="130"/>
      <c r="F11" s="130"/>
      <c r="G11" s="130"/>
      <c r="H11" s="131"/>
      <c r="I11" s="98"/>
      <c r="J11" s="93"/>
    </row>
    <row r="12" spans="2:10" s="86" customFormat="1" ht="9.9" customHeight="1" x14ac:dyDescent="0.3">
      <c r="B12" s="100"/>
      <c r="C12" s="107">
        <v>1</v>
      </c>
      <c r="D12" s="132" t="s">
        <v>24</v>
      </c>
      <c r="E12" s="132"/>
      <c r="F12" s="132"/>
      <c r="G12" s="132"/>
      <c r="H12" s="133"/>
      <c r="I12" s="100"/>
      <c r="J12" s="94"/>
    </row>
    <row r="13" spans="2:10" s="86" customFormat="1" ht="9.9" customHeight="1" x14ac:dyDescent="0.3">
      <c r="B13" s="100"/>
      <c r="C13" s="21" t="s">
        <v>4</v>
      </c>
      <c r="D13" s="22" t="s">
        <v>9</v>
      </c>
      <c r="E13" s="23" t="s">
        <v>0</v>
      </c>
      <c r="F13" s="24" t="s">
        <v>3</v>
      </c>
      <c r="G13" s="41" t="s">
        <v>1</v>
      </c>
      <c r="H13" s="47" t="s">
        <v>2</v>
      </c>
      <c r="I13" s="100"/>
      <c r="J13" s="94"/>
    </row>
    <row r="14" spans="2:10" s="86" customFormat="1" ht="9.9" customHeight="1" x14ac:dyDescent="0.3">
      <c r="B14" s="100"/>
      <c r="C14" s="25"/>
      <c r="D14" s="26" t="s">
        <v>10</v>
      </c>
      <c r="E14" s="27" t="s">
        <v>6</v>
      </c>
      <c r="F14" s="28">
        <v>5250</v>
      </c>
      <c r="G14" s="42">
        <v>1.6</v>
      </c>
      <c r="H14" s="48">
        <f>G14*F14</f>
        <v>8400</v>
      </c>
      <c r="I14" s="100"/>
      <c r="J14" s="94"/>
    </row>
    <row r="15" spans="2:10" s="86" customFormat="1" ht="9.9" customHeight="1" x14ac:dyDescent="0.3">
      <c r="B15" s="100"/>
      <c r="C15" s="25"/>
      <c r="D15" s="26" t="s">
        <v>12</v>
      </c>
      <c r="E15" s="27" t="s">
        <v>11</v>
      </c>
      <c r="F15" s="28">
        <v>200</v>
      </c>
      <c r="G15" s="42">
        <v>36</v>
      </c>
      <c r="H15" s="48">
        <f t="shared" ref="H15:H19" si="0">G15*F15</f>
        <v>7200</v>
      </c>
      <c r="I15" s="100"/>
      <c r="J15" s="94"/>
    </row>
    <row r="16" spans="2:10" s="86" customFormat="1" ht="9.9" customHeight="1" x14ac:dyDescent="0.3">
      <c r="B16" s="100"/>
      <c r="C16" s="25"/>
      <c r="D16" s="26" t="s">
        <v>13</v>
      </c>
      <c r="E16" s="27" t="s">
        <v>11</v>
      </c>
      <c r="F16" s="28">
        <v>280</v>
      </c>
      <c r="G16" s="42">
        <v>16</v>
      </c>
      <c r="H16" s="48">
        <f t="shared" si="0"/>
        <v>4480</v>
      </c>
      <c r="I16" s="100"/>
      <c r="J16" s="94"/>
    </row>
    <row r="17" spans="2:10" s="86" customFormat="1" ht="9.9" customHeight="1" x14ac:dyDescent="0.3">
      <c r="B17" s="100"/>
      <c r="C17" s="25"/>
      <c r="D17" s="26" t="s">
        <v>26</v>
      </c>
      <c r="E17" s="27" t="s">
        <v>11</v>
      </c>
      <c r="F17" s="28">
        <v>150</v>
      </c>
      <c r="G17" s="42">
        <v>7</v>
      </c>
      <c r="H17" s="48">
        <f t="shared" si="0"/>
        <v>1050</v>
      </c>
      <c r="I17" s="100"/>
      <c r="J17" s="94"/>
    </row>
    <row r="18" spans="2:10" s="86" customFormat="1" ht="9.9" customHeight="1" x14ac:dyDescent="0.3">
      <c r="B18" s="100"/>
      <c r="C18" s="25"/>
      <c r="D18" s="26" t="s">
        <v>14</v>
      </c>
      <c r="E18" s="27" t="s">
        <v>16</v>
      </c>
      <c r="F18" s="28">
        <v>1.5</v>
      </c>
      <c r="G18" s="42">
        <v>150</v>
      </c>
      <c r="H18" s="48">
        <f t="shared" si="0"/>
        <v>225</v>
      </c>
      <c r="I18" s="100"/>
      <c r="J18" s="94"/>
    </row>
    <row r="19" spans="2:10" s="86" customFormat="1" ht="9.9" customHeight="1" x14ac:dyDescent="0.3">
      <c r="B19" s="100"/>
      <c r="C19" s="25"/>
      <c r="D19" s="26" t="s">
        <v>15</v>
      </c>
      <c r="E19" s="27" t="s">
        <v>16</v>
      </c>
      <c r="F19" s="28">
        <v>18</v>
      </c>
      <c r="G19" s="42">
        <v>190</v>
      </c>
      <c r="H19" s="48">
        <f t="shared" si="0"/>
        <v>3420</v>
      </c>
      <c r="I19" s="100"/>
      <c r="J19" s="94"/>
    </row>
    <row r="20" spans="2:10" s="86" customFormat="1" ht="9.9" customHeight="1" x14ac:dyDescent="0.3">
      <c r="B20" s="100"/>
      <c r="C20" s="25"/>
      <c r="D20" s="29" t="s">
        <v>30</v>
      </c>
      <c r="E20" s="30"/>
      <c r="F20" s="31"/>
      <c r="G20" s="43"/>
      <c r="H20" s="48">
        <f>SUM(H14:H19)</f>
        <v>24775</v>
      </c>
      <c r="I20" s="100"/>
      <c r="J20" s="94"/>
    </row>
    <row r="21" spans="2:10" s="86" customFormat="1" ht="9.9" customHeight="1" x14ac:dyDescent="0.3">
      <c r="B21" s="100"/>
      <c r="C21" s="25"/>
      <c r="D21" s="26" t="s">
        <v>53</v>
      </c>
      <c r="E21" s="27"/>
      <c r="F21" s="28"/>
      <c r="G21" s="42"/>
      <c r="H21" s="48"/>
      <c r="I21" s="100"/>
      <c r="J21" s="94"/>
    </row>
    <row r="22" spans="2:10" s="87" customFormat="1" ht="9.9" customHeight="1" x14ac:dyDescent="0.2">
      <c r="B22" s="101"/>
      <c r="C22" s="21" t="s">
        <v>4</v>
      </c>
      <c r="D22" s="22" t="s">
        <v>17</v>
      </c>
      <c r="E22" s="23" t="s">
        <v>0</v>
      </c>
      <c r="F22" s="24" t="s">
        <v>3</v>
      </c>
      <c r="G22" s="41" t="s">
        <v>1</v>
      </c>
      <c r="H22" s="47" t="s">
        <v>2</v>
      </c>
      <c r="I22" s="101"/>
      <c r="J22" s="95"/>
    </row>
    <row r="23" spans="2:10" s="87" customFormat="1" ht="9.9" customHeight="1" x14ac:dyDescent="0.2">
      <c r="B23" s="101"/>
      <c r="C23" s="25"/>
      <c r="D23" s="32" t="s">
        <v>18</v>
      </c>
      <c r="E23" s="27" t="s">
        <v>20</v>
      </c>
      <c r="F23" s="33">
        <v>55</v>
      </c>
      <c r="G23" s="44">
        <v>250</v>
      </c>
      <c r="H23" s="48">
        <f t="shared" ref="H23:H24" si="1">G23*F23</f>
        <v>13750</v>
      </c>
      <c r="I23" s="101"/>
      <c r="J23" s="95"/>
    </row>
    <row r="24" spans="2:10" s="87" customFormat="1" ht="9.9" customHeight="1" x14ac:dyDescent="0.2">
      <c r="B24" s="101"/>
      <c r="C24" s="25"/>
      <c r="D24" s="32" t="s">
        <v>19</v>
      </c>
      <c r="E24" s="27" t="s">
        <v>20</v>
      </c>
      <c r="F24" s="33">
        <v>55</v>
      </c>
      <c r="G24" s="44">
        <v>100</v>
      </c>
      <c r="H24" s="48">
        <f t="shared" si="1"/>
        <v>5500</v>
      </c>
      <c r="I24" s="101"/>
      <c r="J24" s="95"/>
    </row>
    <row r="25" spans="2:10" s="87" customFormat="1" ht="9.9" customHeight="1" x14ac:dyDescent="0.2">
      <c r="B25" s="101"/>
      <c r="C25" s="25"/>
      <c r="D25" s="29" t="s">
        <v>22</v>
      </c>
      <c r="E25" s="30"/>
      <c r="F25" s="31"/>
      <c r="G25" s="43"/>
      <c r="H25" s="49">
        <f>SUM(H23:H24)</f>
        <v>19250</v>
      </c>
      <c r="I25" s="101"/>
      <c r="J25" s="95"/>
    </row>
    <row r="26" spans="2:10" s="87" customFormat="1" ht="21.9" customHeight="1" x14ac:dyDescent="0.2">
      <c r="B26" s="101"/>
      <c r="C26" s="25"/>
      <c r="D26" s="29" t="s">
        <v>25</v>
      </c>
      <c r="E26" s="30"/>
      <c r="F26" s="31"/>
      <c r="G26" s="45"/>
      <c r="H26" s="49"/>
      <c r="I26" s="101"/>
      <c r="J26" s="95"/>
    </row>
    <row r="27" spans="2:10" s="87" customFormat="1" ht="9.9" customHeight="1" x14ac:dyDescent="0.2">
      <c r="B27" s="101"/>
      <c r="C27" s="21">
        <v>3</v>
      </c>
      <c r="D27" s="34" t="s">
        <v>5</v>
      </c>
      <c r="E27" s="23"/>
      <c r="F27" s="35"/>
      <c r="G27" s="46"/>
      <c r="H27" s="50">
        <f>H25+H20</f>
        <v>44025</v>
      </c>
      <c r="I27" s="101"/>
      <c r="J27" s="95"/>
    </row>
    <row r="28" spans="2:10" s="87" customFormat="1" ht="9.9" customHeight="1" x14ac:dyDescent="0.2">
      <c r="B28" s="101"/>
      <c r="C28" s="21"/>
      <c r="D28" s="34" t="s">
        <v>29</v>
      </c>
      <c r="E28" s="23"/>
      <c r="F28" s="35"/>
      <c r="G28" s="46"/>
      <c r="H28" s="51">
        <f>H27/200</f>
        <v>220.125</v>
      </c>
      <c r="I28" s="101"/>
      <c r="J28" s="95"/>
    </row>
    <row r="29" spans="2:10" s="87" customFormat="1" ht="20.100000000000001" customHeight="1" x14ac:dyDescent="0.2">
      <c r="B29" s="101"/>
      <c r="C29" s="52">
        <v>2</v>
      </c>
      <c r="D29" s="108" t="s">
        <v>60</v>
      </c>
      <c r="E29" s="108"/>
      <c r="F29" s="108"/>
      <c r="G29" s="108"/>
      <c r="H29" s="109"/>
      <c r="I29" s="101"/>
      <c r="J29" s="95"/>
    </row>
    <row r="30" spans="2:10" s="87" customFormat="1" ht="9.9" customHeight="1" x14ac:dyDescent="0.2">
      <c r="B30" s="101"/>
      <c r="C30" s="58" t="s">
        <v>23</v>
      </c>
      <c r="D30" s="59" t="s">
        <v>9</v>
      </c>
      <c r="E30" s="60" t="s">
        <v>0</v>
      </c>
      <c r="F30" s="61" t="s">
        <v>3</v>
      </c>
      <c r="G30" s="77" t="s">
        <v>1</v>
      </c>
      <c r="H30" s="62" t="s">
        <v>2</v>
      </c>
      <c r="I30" s="101"/>
      <c r="J30" s="95"/>
    </row>
    <row r="31" spans="2:10" s="87" customFormat="1" ht="30.6" x14ac:dyDescent="0.2">
      <c r="B31" s="101"/>
      <c r="C31" s="63"/>
      <c r="D31" s="64" t="s">
        <v>61</v>
      </c>
      <c r="E31" s="65" t="s">
        <v>6</v>
      </c>
      <c r="F31" s="66">
        <v>326</v>
      </c>
      <c r="G31" s="78">
        <v>78.3</v>
      </c>
      <c r="H31" s="67">
        <f>G31*F31</f>
        <v>25525.8</v>
      </c>
      <c r="I31" s="101"/>
      <c r="J31" s="95"/>
    </row>
    <row r="32" spans="2:10" s="87" customFormat="1" ht="9.9" customHeight="1" x14ac:dyDescent="0.2">
      <c r="B32" s="101"/>
      <c r="C32" s="63"/>
      <c r="D32" s="64" t="s">
        <v>12</v>
      </c>
      <c r="E32" s="65" t="s">
        <v>11</v>
      </c>
      <c r="F32" s="66">
        <v>16</v>
      </c>
      <c r="G32" s="78">
        <f>G15</f>
        <v>36</v>
      </c>
      <c r="H32" s="67">
        <f t="shared" ref="H32:H35" si="2">G32*F32</f>
        <v>576</v>
      </c>
      <c r="I32" s="101"/>
      <c r="J32" s="95"/>
    </row>
    <row r="33" spans="2:10" s="87" customFormat="1" ht="9.9" customHeight="1" x14ac:dyDescent="0.2">
      <c r="B33" s="101"/>
      <c r="C33" s="63"/>
      <c r="D33" s="64" t="s">
        <v>13</v>
      </c>
      <c r="E33" s="65" t="s">
        <v>11</v>
      </c>
      <c r="F33" s="66">
        <v>10</v>
      </c>
      <c r="G33" s="78">
        <f>G16</f>
        <v>16</v>
      </c>
      <c r="H33" s="67">
        <f t="shared" si="2"/>
        <v>160</v>
      </c>
      <c r="I33" s="101"/>
      <c r="J33" s="95"/>
    </row>
    <row r="34" spans="2:10" s="87" customFormat="1" ht="9.9" customHeight="1" x14ac:dyDescent="0.2">
      <c r="B34" s="101"/>
      <c r="C34" s="63"/>
      <c r="D34" s="64" t="s">
        <v>14</v>
      </c>
      <c r="E34" s="65" t="s">
        <v>16</v>
      </c>
      <c r="F34" s="66">
        <v>3.2</v>
      </c>
      <c r="G34" s="78">
        <f>G18</f>
        <v>150</v>
      </c>
      <c r="H34" s="67">
        <f t="shared" si="2"/>
        <v>480</v>
      </c>
      <c r="I34" s="101"/>
      <c r="J34" s="95"/>
    </row>
    <row r="35" spans="2:10" s="87" customFormat="1" ht="9.9" customHeight="1" x14ac:dyDescent="0.2">
      <c r="B35" s="101"/>
      <c r="C35" s="63"/>
      <c r="D35" s="64" t="s">
        <v>59</v>
      </c>
      <c r="E35" s="65" t="s">
        <v>11</v>
      </c>
      <c r="F35" s="66">
        <v>3</v>
      </c>
      <c r="G35" s="78">
        <v>35</v>
      </c>
      <c r="H35" s="67">
        <f t="shared" si="2"/>
        <v>105</v>
      </c>
      <c r="I35" s="101"/>
      <c r="J35" s="95"/>
    </row>
    <row r="36" spans="2:10" s="87" customFormat="1" ht="9.9" customHeight="1" x14ac:dyDescent="0.2">
      <c r="B36" s="101"/>
      <c r="C36" s="63"/>
      <c r="D36" s="68" t="s">
        <v>21</v>
      </c>
      <c r="E36" s="69"/>
      <c r="F36" s="70"/>
      <c r="G36" s="79"/>
      <c r="H36" s="67">
        <f>SUM(H31:H35)</f>
        <v>26846.799999999999</v>
      </c>
      <c r="I36" s="101"/>
      <c r="J36" s="95"/>
    </row>
    <row r="37" spans="2:10" s="87" customFormat="1" ht="9.9" customHeight="1" x14ac:dyDescent="0.2">
      <c r="B37" s="101"/>
      <c r="C37" s="63"/>
      <c r="D37" s="64" t="s">
        <v>28</v>
      </c>
      <c r="E37" s="65"/>
      <c r="F37" s="66"/>
      <c r="G37" s="78"/>
      <c r="H37" s="67"/>
      <c r="I37" s="101"/>
      <c r="J37" s="95"/>
    </row>
    <row r="38" spans="2:10" s="87" customFormat="1" ht="9.9" customHeight="1" x14ac:dyDescent="0.2">
      <c r="B38" s="101"/>
      <c r="C38" s="58" t="s">
        <v>27</v>
      </c>
      <c r="D38" s="59" t="s">
        <v>17</v>
      </c>
      <c r="E38" s="60" t="s">
        <v>0</v>
      </c>
      <c r="F38" s="61" t="s">
        <v>3</v>
      </c>
      <c r="G38" s="77" t="s">
        <v>1</v>
      </c>
      <c r="H38" s="62" t="s">
        <v>2</v>
      </c>
      <c r="I38" s="101"/>
      <c r="J38" s="95"/>
    </row>
    <row r="39" spans="2:10" s="87" customFormat="1" ht="9.9" customHeight="1" x14ac:dyDescent="0.2">
      <c r="B39" s="101"/>
      <c r="C39" s="63"/>
      <c r="D39" s="71" t="s">
        <v>18</v>
      </c>
      <c r="E39" s="65" t="s">
        <v>20</v>
      </c>
      <c r="F39" s="72">
        <v>10</v>
      </c>
      <c r="G39" s="80">
        <f>G23</f>
        <v>250</v>
      </c>
      <c r="H39" s="67">
        <f t="shared" ref="H39:H40" si="3">G39*F39</f>
        <v>2500</v>
      </c>
      <c r="I39" s="101"/>
      <c r="J39" s="95"/>
    </row>
    <row r="40" spans="2:10" s="87" customFormat="1" ht="9.9" customHeight="1" x14ac:dyDescent="0.2">
      <c r="B40" s="101"/>
      <c r="C40" s="63"/>
      <c r="D40" s="71" t="s">
        <v>19</v>
      </c>
      <c r="E40" s="65" t="s">
        <v>20</v>
      </c>
      <c r="F40" s="72">
        <v>10</v>
      </c>
      <c r="G40" s="80">
        <f>G24</f>
        <v>100</v>
      </c>
      <c r="H40" s="67">
        <f t="shared" si="3"/>
        <v>1000</v>
      </c>
      <c r="I40" s="101"/>
      <c r="J40" s="95"/>
    </row>
    <row r="41" spans="2:10" s="87" customFormat="1" ht="9.9" customHeight="1" x14ac:dyDescent="0.2">
      <c r="B41" s="101"/>
      <c r="C41" s="63"/>
      <c r="D41" s="68" t="s">
        <v>67</v>
      </c>
      <c r="E41" s="69"/>
      <c r="F41" s="70"/>
      <c r="G41" s="79"/>
      <c r="H41" s="73">
        <f>SUM(H39:H40)</f>
        <v>3500</v>
      </c>
      <c r="I41" s="101"/>
      <c r="J41" s="95"/>
    </row>
    <row r="42" spans="2:10" s="87" customFormat="1" ht="9.9" customHeight="1" x14ac:dyDescent="0.2">
      <c r="B42" s="101"/>
      <c r="C42" s="63"/>
      <c r="D42" s="68" t="s">
        <v>69</v>
      </c>
      <c r="E42" s="69"/>
      <c r="F42" s="70"/>
      <c r="G42" s="79"/>
      <c r="H42" s="73"/>
      <c r="I42" s="101"/>
      <c r="J42" s="95"/>
    </row>
    <row r="43" spans="2:10" ht="9.9" customHeight="1" x14ac:dyDescent="0.2">
      <c r="B43" s="96"/>
      <c r="C43" s="58">
        <v>3</v>
      </c>
      <c r="D43" s="74" t="s">
        <v>5</v>
      </c>
      <c r="E43" s="60"/>
      <c r="F43" s="75"/>
      <c r="G43" s="81"/>
      <c r="H43" s="76">
        <f>H41+H36</f>
        <v>30346.799999999999</v>
      </c>
      <c r="I43" s="96"/>
      <c r="J43" s="92"/>
    </row>
    <row r="44" spans="2:10" ht="9.9" customHeight="1" thickBot="1" x14ac:dyDescent="0.25">
      <c r="B44" s="96"/>
      <c r="C44" s="54"/>
      <c r="D44" s="55" t="s">
        <v>66</v>
      </c>
      <c r="E44" s="56"/>
      <c r="F44" s="57"/>
      <c r="G44" s="82"/>
      <c r="H44" s="53">
        <f>H43/200</f>
        <v>151.73400000000001</v>
      </c>
      <c r="I44" s="96"/>
      <c r="J44" s="92"/>
    </row>
    <row r="45" spans="2:10" ht="9.9" customHeight="1" thickBot="1" x14ac:dyDescent="0.25">
      <c r="B45" s="96"/>
      <c r="C45" s="36"/>
      <c r="D45" s="37"/>
      <c r="E45" s="36"/>
      <c r="F45" s="38"/>
      <c r="G45" s="39"/>
      <c r="H45" s="40"/>
      <c r="I45" s="96"/>
      <c r="J45" s="92"/>
    </row>
    <row r="46" spans="2:10" ht="129" customHeight="1" thickBot="1" x14ac:dyDescent="0.25">
      <c r="B46" s="96"/>
      <c r="C46" s="119" t="s">
        <v>71</v>
      </c>
      <c r="D46" s="120"/>
      <c r="E46" s="120"/>
      <c r="F46" s="120"/>
      <c r="G46" s="120"/>
      <c r="H46" s="121"/>
      <c r="I46" s="96"/>
      <c r="J46" s="92"/>
    </row>
    <row r="47" spans="2:10" ht="12" customHeight="1" x14ac:dyDescent="0.2">
      <c r="B47" s="96"/>
      <c r="C47" s="102"/>
      <c r="D47" s="103"/>
      <c r="E47" s="102"/>
      <c r="F47" s="104"/>
      <c r="G47" s="105"/>
      <c r="H47" s="106"/>
      <c r="I47" s="96"/>
      <c r="J47" s="92"/>
    </row>
    <row r="48" spans="2:10" ht="8.1" customHeight="1" x14ac:dyDescent="0.2">
      <c r="C48" s="91"/>
      <c r="D48" s="91"/>
      <c r="E48" s="91"/>
      <c r="F48" s="91"/>
      <c r="G48" s="91"/>
      <c r="H48" s="91"/>
      <c r="I48" s="92"/>
      <c r="J48" s="92"/>
    </row>
    <row r="49" spans="7:8" ht="15.9" customHeight="1" x14ac:dyDescent="0.2">
      <c r="G49" s="90"/>
      <c r="H49" s="90"/>
    </row>
  </sheetData>
  <sheetProtection selectLockedCells="1"/>
  <mergeCells count="10">
    <mergeCell ref="D29:H29"/>
    <mergeCell ref="C4:D8"/>
    <mergeCell ref="E4:H4"/>
    <mergeCell ref="E7:H7"/>
    <mergeCell ref="C46:H46"/>
    <mergeCell ref="E5:H6"/>
    <mergeCell ref="C9:H9"/>
    <mergeCell ref="C10:H10"/>
    <mergeCell ref="C11:H11"/>
    <mergeCell ref="D12:H12"/>
  </mergeCells>
  <printOptions horizontalCentered="1" verticalCentered="1"/>
  <pageMargins left="0" right="0" top="0" bottom="0" header="0" footer="0"/>
  <pageSetup paperSize="9" scale="105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zoomScale="145" zoomScaleNormal="145" zoomScalePageLayoutView="125" workbookViewId="0">
      <selection activeCell="B10" sqref="B10"/>
    </sheetView>
  </sheetViews>
  <sheetFormatPr defaultColWidth="8.88671875" defaultRowHeight="10.199999999999999" x14ac:dyDescent="0.2"/>
  <cols>
    <col min="1" max="1" width="4.6640625" style="3" customWidth="1"/>
    <col min="2" max="2" width="32.6640625" style="3" customWidth="1"/>
    <col min="3" max="3" width="15.6640625" style="2" customWidth="1"/>
    <col min="4" max="4" width="15.6640625" style="1" customWidth="1"/>
    <col min="5" max="16384" width="8.88671875" style="3"/>
  </cols>
  <sheetData>
    <row r="1" spans="1:10" s="1" customFormat="1" ht="25.2" customHeight="1" x14ac:dyDescent="0.3">
      <c r="A1" s="137"/>
      <c r="B1" s="138"/>
      <c r="C1" s="114" t="s">
        <v>72</v>
      </c>
      <c r="D1" s="115"/>
    </row>
    <row r="2" spans="1:10" s="1" customFormat="1" ht="21" customHeight="1" x14ac:dyDescent="0.3">
      <c r="A2" s="139"/>
      <c r="B2" s="140"/>
      <c r="C2" s="143" t="s">
        <v>57</v>
      </c>
      <c r="D2" s="144"/>
    </row>
    <row r="3" spans="1:10" s="1" customFormat="1" ht="20.100000000000001" customHeight="1" x14ac:dyDescent="0.3">
      <c r="A3" s="139"/>
      <c r="B3" s="140"/>
      <c r="C3" s="145" t="s">
        <v>54</v>
      </c>
      <c r="D3" s="146"/>
    </row>
    <row r="4" spans="1:10" s="1" customFormat="1" ht="18.899999999999999" customHeight="1" x14ac:dyDescent="0.3">
      <c r="A4" s="139"/>
      <c r="B4" s="140"/>
      <c r="C4" s="145" t="s">
        <v>55</v>
      </c>
      <c r="D4" s="146"/>
    </row>
    <row r="5" spans="1:10" s="1" customFormat="1" ht="15.9" customHeight="1" x14ac:dyDescent="0.3">
      <c r="A5" s="141"/>
      <c r="B5" s="142"/>
      <c r="C5" s="145" t="s">
        <v>56</v>
      </c>
      <c r="D5" s="146"/>
    </row>
    <row r="6" spans="1:10" s="1" customFormat="1" ht="15.9" customHeight="1" x14ac:dyDescent="0.3">
      <c r="A6" s="134" t="s">
        <v>63</v>
      </c>
      <c r="B6" s="135"/>
      <c r="C6" s="135"/>
      <c r="D6" s="136"/>
    </row>
    <row r="7" spans="1:10" s="4" customFormat="1" x14ac:dyDescent="0.3">
      <c r="A7" s="7" t="s">
        <v>31</v>
      </c>
      <c r="B7" s="5" t="s">
        <v>32</v>
      </c>
      <c r="C7" s="5" t="s">
        <v>33</v>
      </c>
      <c r="D7" s="8" t="s">
        <v>62</v>
      </c>
      <c r="F7" s="1"/>
      <c r="G7" s="1"/>
      <c r="H7" s="1"/>
      <c r="I7" s="1"/>
      <c r="J7" s="1"/>
    </row>
    <row r="8" spans="1:10" s="1" customFormat="1" ht="12" customHeight="1" x14ac:dyDescent="0.3">
      <c r="A8" s="16">
        <v>1</v>
      </c>
      <c r="B8" s="17" t="s">
        <v>73</v>
      </c>
      <c r="C8" s="6" t="s">
        <v>36</v>
      </c>
      <c r="D8" s="10" t="s">
        <v>35</v>
      </c>
    </row>
    <row r="9" spans="1:10" s="1" customFormat="1" ht="12" customHeight="1" x14ac:dyDescent="0.3">
      <c r="A9" s="16">
        <v>2</v>
      </c>
      <c r="B9" s="17" t="s">
        <v>74</v>
      </c>
      <c r="C9" s="6" t="s">
        <v>36</v>
      </c>
      <c r="D9" s="10" t="s">
        <v>35</v>
      </c>
    </row>
    <row r="10" spans="1:10" s="1" customFormat="1" ht="12" customHeight="1" x14ac:dyDescent="0.3">
      <c r="A10" s="16">
        <v>3</v>
      </c>
      <c r="B10" s="17" t="s">
        <v>34</v>
      </c>
      <c r="C10" s="6" t="s">
        <v>37</v>
      </c>
      <c r="D10" s="10" t="s">
        <v>38</v>
      </c>
    </row>
    <row r="11" spans="1:10" s="1" customFormat="1" ht="12" customHeight="1" x14ac:dyDescent="0.3">
      <c r="A11" s="16">
        <v>4</v>
      </c>
      <c r="B11" s="17" t="s">
        <v>39</v>
      </c>
      <c r="C11" s="6" t="s">
        <v>40</v>
      </c>
      <c r="D11" s="10" t="s">
        <v>40</v>
      </c>
    </row>
    <row r="12" spans="1:10" s="1" customFormat="1" ht="12" customHeight="1" x14ac:dyDescent="0.3">
      <c r="A12" s="16">
        <v>5</v>
      </c>
      <c r="B12" s="17" t="s">
        <v>41</v>
      </c>
      <c r="C12" s="6" t="s">
        <v>42</v>
      </c>
      <c r="D12" s="10" t="s">
        <v>58</v>
      </c>
    </row>
    <row r="13" spans="1:10" s="1" customFormat="1" x14ac:dyDescent="0.3">
      <c r="A13" s="16">
        <v>6</v>
      </c>
      <c r="B13" s="17" t="s">
        <v>64</v>
      </c>
      <c r="C13" s="6" t="s">
        <v>36</v>
      </c>
      <c r="D13" s="18" t="s">
        <v>65</v>
      </c>
    </row>
    <row r="14" spans="1:10" s="1" customFormat="1" ht="12" customHeight="1" x14ac:dyDescent="0.3">
      <c r="A14" s="16">
        <v>7</v>
      </c>
      <c r="B14" s="17" t="s">
        <v>43</v>
      </c>
      <c r="C14" s="6" t="s">
        <v>35</v>
      </c>
      <c r="D14" s="10" t="s">
        <v>36</v>
      </c>
    </row>
    <row r="15" spans="1:10" s="1" customFormat="1" ht="12" customHeight="1" x14ac:dyDescent="0.3">
      <c r="A15" s="16">
        <v>8</v>
      </c>
      <c r="B15" s="17" t="s">
        <v>44</v>
      </c>
      <c r="C15" s="6" t="s">
        <v>45</v>
      </c>
      <c r="D15" s="10" t="s">
        <v>46</v>
      </c>
    </row>
    <row r="16" spans="1:10" s="1" customFormat="1" ht="12" customHeight="1" x14ac:dyDescent="0.3">
      <c r="A16" s="16">
        <v>9</v>
      </c>
      <c r="B16" s="17" t="s">
        <v>50</v>
      </c>
      <c r="C16" s="6" t="s">
        <v>49</v>
      </c>
      <c r="D16" s="10" t="s">
        <v>51</v>
      </c>
    </row>
    <row r="17" spans="1:4" s="1" customFormat="1" ht="12" customHeight="1" x14ac:dyDescent="0.3">
      <c r="A17" s="16">
        <v>10</v>
      </c>
      <c r="B17" s="17" t="s">
        <v>52</v>
      </c>
      <c r="C17" s="14">
        <v>0</v>
      </c>
      <c r="D17" s="15">
        <v>0.2</v>
      </c>
    </row>
    <row r="18" spans="1:4" s="1" customFormat="1" ht="12" customHeight="1" x14ac:dyDescent="0.3">
      <c r="A18" s="16">
        <v>11</v>
      </c>
      <c r="B18" s="12" t="s">
        <v>47</v>
      </c>
      <c r="C18" s="6" t="s">
        <v>36</v>
      </c>
      <c r="D18" s="10" t="s">
        <v>35</v>
      </c>
    </row>
    <row r="19" spans="1:4" s="1" customFormat="1" ht="12" customHeight="1" thickBot="1" x14ac:dyDescent="0.35">
      <c r="A19" s="16">
        <v>12</v>
      </c>
      <c r="B19" s="13" t="s">
        <v>48</v>
      </c>
      <c r="C19" s="9" t="s">
        <v>35</v>
      </c>
      <c r="D19" s="11" t="s">
        <v>36</v>
      </c>
    </row>
  </sheetData>
  <sheetProtection algorithmName="SHA-512" hashValue="a9pZk8Meoq6yqu7ia7Z7YgHILKniRXnkMQhwq2//WoUtw7G8zk0mLCU3gXQCl3SsbBGIQHuFUDfyE/nsZ3C8iQ==" saltValue="qDZCjV86nyQTiCi/uHMT8A==" spinCount="100000" sheet="1" objects="1" scenarios="1" selectLockedCells="1"/>
  <mergeCells count="7">
    <mergeCell ref="A6:D6"/>
    <mergeCell ref="A1:B5"/>
    <mergeCell ref="C1:D1"/>
    <mergeCell ref="C2:D2"/>
    <mergeCell ref="C3:D3"/>
    <mergeCell ref="C4:D4"/>
    <mergeCell ref="C5:D5"/>
  </mergeCells>
  <printOptions horizontalCentered="1" verticalCentered="1"/>
  <pageMargins left="0" right="0" top="0" bottom="0" header="0" footer="0"/>
  <pageSetup paperSize="9" scale="105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Memoria</vt:lpstr>
      <vt:lpstr>Comparativo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thassia.garbelotto</dc:creator>
  <cp:lastModifiedBy>WL 462</cp:lastModifiedBy>
  <cp:lastPrinted>2018-10-03T10:53:44Z</cp:lastPrinted>
  <dcterms:created xsi:type="dcterms:W3CDTF">2014-05-29T17:43:33Z</dcterms:created>
  <dcterms:modified xsi:type="dcterms:W3CDTF">2025-03-25T12:38:45Z</dcterms:modified>
</cp:coreProperties>
</file>